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all\OneDrive\Bureau\CR.SUDPACA\challenges codir\"/>
    </mc:Choice>
  </mc:AlternateContent>
  <xr:revisionPtr revIDLastSave="0" documentId="8_{E8E4F463-5853-4A44-8FC7-B620B921DA63}" xr6:coauthVersionLast="46" xr6:coauthVersionMax="46" xr10:uidLastSave="{00000000-0000-0000-0000-000000000000}"/>
  <bookViews>
    <workbookView xWindow="-120" yWindow="-120" windowWidth="29040" windowHeight="15840" activeTab="3" xr2:uid="{31B449E7-F058-4F63-A7FF-457BAE950C08}"/>
  </bookViews>
  <sheets>
    <sheet name="JEUNES" sheetId="1" r:id="rId1"/>
    <sheet name="JUNIOR ET SENIOR" sheetId="2" r:id="rId2"/>
    <sheet name="TAE N" sheetId="3" r:id="rId3"/>
    <sheet name="TAE I" sheetId="4" r:id="rId4"/>
  </sheets>
  <definedNames>
    <definedName name="_xlnm._FilterDatabase" localSheetId="0" hidden="1">JEUNES!$A$3:$Q$3</definedName>
    <definedName name="_xlnm._FilterDatabase" localSheetId="1" hidden="1">'JUNIOR ET SENIOR'!$A$3:$Q$3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4" l="1"/>
  <c r="A93" i="4" s="1"/>
  <c r="A94" i="4" s="1"/>
  <c r="A95" i="4" s="1"/>
  <c r="Q99" i="4"/>
  <c r="Q25" i="2" l="1"/>
  <c r="Q46" i="3"/>
  <c r="Q122" i="4"/>
  <c r="Q93" i="4"/>
  <c r="Q53" i="4"/>
  <c r="Q50" i="3"/>
  <c r="Q51" i="3"/>
  <c r="Q52" i="3"/>
  <c r="Q54" i="3"/>
  <c r="Q42" i="3"/>
  <c r="Q25" i="3"/>
  <c r="A22" i="3"/>
  <c r="A23" i="3" s="1"/>
  <c r="A24" i="3" s="1"/>
  <c r="A25" i="3" s="1"/>
  <c r="Q117" i="4"/>
  <c r="Q108" i="4"/>
  <c r="Q107" i="4"/>
  <c r="Q19" i="4"/>
  <c r="Q80" i="4"/>
  <c r="Q58" i="4"/>
  <c r="Q57" i="4"/>
  <c r="Q40" i="4"/>
  <c r="Q39" i="4"/>
  <c r="Q34" i="4"/>
  <c r="Q14" i="4"/>
  <c r="Q13" i="4"/>
  <c r="A60" i="3"/>
  <c r="A61" i="3" s="1"/>
  <c r="A11" i="4"/>
  <c r="A12" i="4" s="1"/>
  <c r="A13" i="4" s="1"/>
  <c r="A14" i="4" s="1"/>
  <c r="A16" i="3"/>
  <c r="A17" i="3" s="1"/>
  <c r="A51" i="3"/>
  <c r="A10" i="3"/>
  <c r="A11" i="3" s="1"/>
  <c r="A47" i="4"/>
  <c r="A48" i="4" s="1"/>
  <c r="A49" i="4" s="1"/>
  <c r="Q81" i="4"/>
  <c r="A58" i="4"/>
  <c r="A86" i="4"/>
  <c r="A87" i="4" s="1"/>
  <c r="A88" i="4" s="1"/>
  <c r="A89" i="4" s="1"/>
  <c r="A90" i="4" s="1"/>
  <c r="A91" i="4" s="1"/>
  <c r="A75" i="4"/>
  <c r="A76" i="4" s="1"/>
  <c r="A77" i="4" s="1"/>
  <c r="A31" i="4"/>
  <c r="A32" i="4" s="1"/>
  <c r="A33" i="4" s="1"/>
  <c r="A34" i="4" s="1"/>
  <c r="A35" i="4" s="1"/>
  <c r="A40" i="4"/>
  <c r="A85" i="3"/>
  <c r="A81" i="3"/>
  <c r="Q118" i="4"/>
  <c r="A68" i="3"/>
  <c r="Q126" i="4"/>
  <c r="Q113" i="4"/>
  <c r="A113" i="4"/>
  <c r="Q112" i="4"/>
  <c r="Q103" i="4"/>
  <c r="A24" i="4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3" i="2" s="1"/>
  <c r="A24" i="2" s="1"/>
  <c r="A29" i="2" s="1"/>
  <c r="A30" i="2" s="1"/>
  <c r="A31" i="2" s="1"/>
  <c r="A32" i="2" s="1"/>
  <c r="Q31" i="2"/>
  <c r="A11" i="1"/>
  <c r="A12" i="1" s="1"/>
  <c r="A5" i="1"/>
  <c r="A6" i="1" s="1"/>
  <c r="A7" i="1" s="1"/>
  <c r="A8" i="1" s="1"/>
  <c r="A9" i="1" s="1"/>
  <c r="A10" i="1" s="1"/>
  <c r="F21" i="1"/>
  <c r="Q21" i="1" s="1"/>
  <c r="E27" i="2"/>
  <c r="Q32" i="2"/>
  <c r="E15" i="2"/>
  <c r="Q22" i="1"/>
  <c r="E9" i="1"/>
  <c r="E6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79" i="4"/>
  <c r="A80" i="4" s="1"/>
  <c r="A81" i="4" s="1"/>
  <c r="Q23" i="3"/>
  <c r="F76" i="4"/>
  <c r="Q76" i="4" s="1"/>
  <c r="Q94" i="4"/>
  <c r="Q91" i="4"/>
  <c r="Q33" i="4"/>
  <c r="Q12" i="4"/>
  <c r="Q6" i="4"/>
  <c r="A64" i="4"/>
  <c r="A65" i="4" s="1"/>
  <c r="A66" i="4" s="1"/>
  <c r="F20" i="1"/>
  <c r="Q20" i="1" s="1"/>
  <c r="Q79" i="4" l="1"/>
  <c r="Q77" i="4"/>
  <c r="Q75" i="4"/>
  <c r="Q78" i="4"/>
  <c r="Q21" i="3"/>
  <c r="Q22" i="3"/>
  <c r="Q90" i="4"/>
  <c r="Q10" i="4"/>
  <c r="Q72" i="3"/>
  <c r="Q18" i="4"/>
  <c r="Q30" i="2"/>
  <c r="Q95" i="4"/>
  <c r="Q66" i="4"/>
  <c r="F19" i="1"/>
  <c r="Q19" i="1" s="1"/>
  <c r="Q74" i="4" l="1"/>
  <c r="Q32" i="4"/>
  <c r="Q11" i="4"/>
  <c r="Q89" i="4"/>
  <c r="Q31" i="4"/>
  <c r="Q70" i="4"/>
  <c r="Q29" i="2"/>
  <c r="Q81" i="3"/>
  <c r="Q80" i="3"/>
  <c r="Q65" i="4"/>
  <c r="F18" i="1"/>
  <c r="Q88" i="4" l="1"/>
  <c r="Q28" i="4"/>
  <c r="Q30" i="4"/>
  <c r="Q85" i="3"/>
  <c r="Q64" i="4"/>
  <c r="F17" i="1"/>
  <c r="Q18" i="1"/>
  <c r="Q87" i="4" l="1"/>
  <c r="Q28" i="2"/>
  <c r="Q63" i="3"/>
  <c r="Q63" i="4"/>
  <c r="Q17" i="1"/>
  <c r="F16" i="1"/>
  <c r="Q85" i="4" l="1"/>
  <c r="Q86" i="4"/>
  <c r="Q59" i="3"/>
  <c r="Q60" i="3"/>
  <c r="Q27" i="2"/>
  <c r="Q61" i="3"/>
  <c r="F15" i="1"/>
  <c r="Q16" i="1"/>
  <c r="Q26" i="2" l="1"/>
  <c r="Q84" i="3"/>
  <c r="Q15" i="1"/>
  <c r="F14" i="1"/>
  <c r="Q24" i="2" l="1"/>
  <c r="Q49" i="4"/>
  <c r="Q14" i="1"/>
  <c r="F13" i="1"/>
  <c r="Q47" i="4" l="1"/>
  <c r="Q23" i="2"/>
  <c r="Q37" i="3"/>
  <c r="Q48" i="4"/>
  <c r="Q13" i="1"/>
  <c r="F12" i="1"/>
  <c r="F11" i="1" s="1"/>
  <c r="F10" i="1" s="1"/>
  <c r="F9" i="1" s="1"/>
  <c r="F8" i="1" s="1"/>
  <c r="F7" i="1" s="1"/>
  <c r="F6" i="1" s="1"/>
  <c r="F5" i="1" s="1"/>
  <c r="Q44" i="4" l="1"/>
  <c r="Q46" i="4"/>
  <c r="Q22" i="2"/>
  <c r="Q38" i="3"/>
  <c r="Q76" i="3"/>
  <c r="Q12" i="1"/>
  <c r="Q11" i="3" l="1"/>
  <c r="Q21" i="2"/>
  <c r="Q68" i="3"/>
  <c r="Q11" i="1"/>
  <c r="Q10" i="3" l="1"/>
  <c r="Q9" i="3"/>
  <c r="Q19" i="2"/>
  <c r="Q67" i="3"/>
  <c r="Q55" i="3"/>
  <c r="Q10" i="1"/>
  <c r="Q18" i="2" l="1"/>
  <c r="Q24" i="3"/>
  <c r="Q35" i="4"/>
  <c r="Q9" i="1"/>
  <c r="Q17" i="2" l="1"/>
  <c r="Q8" i="1"/>
  <c r="Q16" i="2" l="1"/>
  <c r="Q7" i="1"/>
  <c r="Q15" i="2" l="1"/>
  <c r="Q15" i="3"/>
  <c r="Q17" i="3"/>
  <c r="Q6" i="1"/>
  <c r="Q33" i="3" l="1"/>
  <c r="Q14" i="2"/>
  <c r="Q29" i="3"/>
  <c r="Q24" i="4"/>
  <c r="Q23" i="4"/>
  <c r="Q16" i="3"/>
  <c r="Q5" i="1"/>
  <c r="F4" i="1"/>
  <c r="Q4" i="1" s="1"/>
  <c r="Q13" i="2" l="1"/>
  <c r="Q12" i="2" l="1"/>
  <c r="Q5" i="3" l="1"/>
  <c r="Q11" i="2"/>
  <c r="Q10" i="2" l="1"/>
  <c r="Q9" i="2" l="1"/>
  <c r="Q8" i="2" l="1"/>
  <c r="Q7" i="2" l="1"/>
  <c r="Q6" i="2" l="1"/>
  <c r="Q4" i="2" l="1"/>
  <c r="Q5" i="2"/>
</calcChain>
</file>

<file path=xl/sharedStrings.xml><?xml version="1.0" encoding="utf-8"?>
<sst xmlns="http://schemas.openxmlformats.org/spreadsheetml/2006/main" count="1111" uniqueCount="236">
  <si>
    <t>NOM</t>
  </si>
  <si>
    <t>CHALL 1</t>
  </si>
  <si>
    <t>BERTRAND Amandine</t>
  </si>
  <si>
    <t>BONA Lyne</t>
  </si>
  <si>
    <t>LARROUY Stephanie</t>
  </si>
  <si>
    <t>DUCASSE Dominique</t>
  </si>
  <si>
    <t>LARBI Soha</t>
  </si>
  <si>
    <t>CHASSAGNE Emma</t>
  </si>
  <si>
    <t>JARA-ULLOA Ignacia</t>
  </si>
  <si>
    <t>LEMASSON Ambre</t>
  </si>
  <si>
    <t>BOTTARO Romane</t>
  </si>
  <si>
    <t>LORENZI Chantal</t>
  </si>
  <si>
    <t>LARBI Sarah</t>
  </si>
  <si>
    <t>BARRETTA Elena</t>
  </si>
  <si>
    <t>MARIN Mireille</t>
  </si>
  <si>
    <t>PACCOUD Anne marie</t>
  </si>
  <si>
    <t>FUSELIER Pierrick</t>
  </si>
  <si>
    <t>LEVEQUE Timothy</t>
  </si>
  <si>
    <t>BIRGUL Teo</t>
  </si>
  <si>
    <t>BOREE Cedric</t>
  </si>
  <si>
    <t>CASSAR Guillaume</t>
  </si>
  <si>
    <t>YAHIEL Serge</t>
  </si>
  <si>
    <t>FARION Sebastien</t>
  </si>
  <si>
    <t>NICOT Sebastien</t>
  </si>
  <si>
    <t>BARRETTA Renato</t>
  </si>
  <si>
    <t>FENOGLIO Alban</t>
  </si>
  <si>
    <t>GUILLAUME Vincent</t>
  </si>
  <si>
    <t>BUFFO Jean pierre</t>
  </si>
  <si>
    <t>ROBERT Leandre</t>
  </si>
  <si>
    <t>BONA Jean paul</t>
  </si>
  <si>
    <t>CURZI Michel</t>
  </si>
  <si>
    <t>LUPO Jacques</t>
  </si>
  <si>
    <t>TOMAS Felix</t>
  </si>
  <si>
    <t>CLUB</t>
  </si>
  <si>
    <t>FAN NICE</t>
  </si>
  <si>
    <t>CLASS</t>
  </si>
  <si>
    <t>POINTS 1</t>
  </si>
  <si>
    <t>CHALL 2</t>
  </si>
  <si>
    <t>POINT 2</t>
  </si>
  <si>
    <t>CHALL 3</t>
  </si>
  <si>
    <t>POINT 3</t>
  </si>
  <si>
    <t>CHALL 4</t>
  </si>
  <si>
    <t>POINT 4</t>
  </si>
  <si>
    <t>CHALL 5</t>
  </si>
  <si>
    <t>POINT 5</t>
  </si>
  <si>
    <t>CHALL 6</t>
  </si>
  <si>
    <t>POINT 6</t>
  </si>
  <si>
    <t>TOTAL</t>
  </si>
  <si>
    <t>POTIE ROXANE</t>
  </si>
  <si>
    <t>MONTEUX</t>
  </si>
  <si>
    <t>RUSSO LUNA</t>
  </si>
  <si>
    <t>BOLLENE</t>
  </si>
  <si>
    <t>AUTRET Fréderique</t>
  </si>
  <si>
    <t>CANDIL Alain</t>
  </si>
  <si>
    <t>GIRY Baptiste</t>
  </si>
  <si>
    <t>BOEUF Lorik</t>
  </si>
  <si>
    <t>NOEL BRETON Lucas</t>
  </si>
  <si>
    <t>PRIETO Olivia</t>
  </si>
  <si>
    <t>MAHIEU NINA</t>
  </si>
  <si>
    <t>MOUANS SARTOUX</t>
  </si>
  <si>
    <t>Arc Classique Débutantes (Benjamin, minime et Cadet)</t>
  </si>
  <si>
    <t>CATEGORIE</t>
  </si>
  <si>
    <t>Arc Classique Débutantes (Junior et Senior))</t>
  </si>
  <si>
    <t>S1</t>
  </si>
  <si>
    <t>CADET</t>
  </si>
  <si>
    <t>MINIME</t>
  </si>
  <si>
    <t>CADETTE</t>
  </si>
  <si>
    <t>BENJAMINE</t>
  </si>
  <si>
    <t>POUSSIN</t>
  </si>
  <si>
    <t>S2</t>
  </si>
  <si>
    <t>JUNIOR</t>
  </si>
  <si>
    <t>S3</t>
  </si>
  <si>
    <t>GÜNTHER GABIN</t>
  </si>
  <si>
    <t>BENJAMIN</t>
  </si>
  <si>
    <t>CROIZAT ARNAUD</t>
  </si>
  <si>
    <t>S</t>
  </si>
  <si>
    <t>QUILICO XAVIER</t>
  </si>
  <si>
    <t>MAHIEU DAVID</t>
  </si>
  <si>
    <t>VITALI ALAIN</t>
  </si>
  <si>
    <t>GIORDANA ADRIANE</t>
  </si>
  <si>
    <t>DI DOMENICO JESSICA</t>
  </si>
  <si>
    <t>RION JADE</t>
  </si>
  <si>
    <t>TAE INTERNATIONAL</t>
  </si>
  <si>
    <t>Minime</t>
  </si>
  <si>
    <t>Mouans Sartoux</t>
  </si>
  <si>
    <t>ROULLEAU EVAN</t>
  </si>
  <si>
    <t>AYGEN CAN</t>
  </si>
  <si>
    <t>BROSSIN QUENTIN</t>
  </si>
  <si>
    <t>IEMMI NOA</t>
  </si>
  <si>
    <t>Cadet</t>
  </si>
  <si>
    <t>SENIORS 1 DAMES ARC CLASSIQUE 70m - 122cm</t>
  </si>
  <si>
    <t>BAILLION LAURE</t>
  </si>
  <si>
    <t>DUPIN MARION</t>
  </si>
  <si>
    <t>SENIORS 2 DAMES ARC CLASSIQUE 70m - 122cm</t>
  </si>
  <si>
    <t>DUBOC DOMINIQUE</t>
  </si>
  <si>
    <t>SCHIEL CECILE</t>
  </si>
  <si>
    <t>ASSENTE DI CAPILLO VALERI</t>
  </si>
  <si>
    <t>LEVASSEUR LAETITIA</t>
  </si>
  <si>
    <t>SENIORS 2 HOMMES ARC CLASSIQUE 70m - 122cm</t>
  </si>
  <si>
    <t>DUBOC NICOLAS</t>
  </si>
  <si>
    <t>IEMMI SEBASTIEN</t>
  </si>
  <si>
    <t>SENIORS 3 HOMMES ARC CLASSIQUE 60m - 122cm</t>
  </si>
  <si>
    <t>PHILIZOT JEAN MARIE</t>
  </si>
  <si>
    <t>SENIORS 2 HOMMES ARC A POULIES 50m - 80cm</t>
  </si>
  <si>
    <t>CASANOVA DANIELE</t>
  </si>
  <si>
    <t>SENIORS 3 HOMMES ARC A POULIES 50m - 80cm</t>
  </si>
  <si>
    <t>ROSSO JACQUES</t>
  </si>
  <si>
    <t>MINIMES HOMMES ARC CLASSIQUE 30m - 80cm</t>
  </si>
  <si>
    <t>DEMARAIS ANTOINE</t>
  </si>
  <si>
    <t>SENIORS 2 DAMES ARC CLASSIQUE 50m - 122cm</t>
  </si>
  <si>
    <t>BAILLION MARIE NOELLE</t>
  </si>
  <si>
    <t>JAHIER PATRICIA</t>
  </si>
  <si>
    <t>SENIORS 3 HOMMES ARC CLASSIQUE 50m - 122cm</t>
  </si>
  <si>
    <t>JAHIER JEAN PHILIPPE</t>
  </si>
  <si>
    <t>SENIORS 3 HOMMES ARC A POULIES 50m - 122cm</t>
  </si>
  <si>
    <t>DIEUDONNE NATHALIE</t>
  </si>
  <si>
    <t>Sanary</t>
  </si>
  <si>
    <t>SENIORS 2 HOMMES ARC CLASSIQUE 50m - 122cm</t>
  </si>
  <si>
    <t>SENIORS 2  FEMME ARC A POULIES 50m - 122cm</t>
  </si>
  <si>
    <t>SENIORS 2 FEMMES ARC A POULIES 50m - 80cm</t>
  </si>
  <si>
    <t>DIEUDONNE ERICK</t>
  </si>
  <si>
    <t>SENIORS 2 HOMMES ARC A POULIES 50m - 122cm</t>
  </si>
  <si>
    <t>ICARD DANIEL</t>
  </si>
  <si>
    <t>Monteux</t>
  </si>
  <si>
    <t>MATS LAURENT</t>
  </si>
  <si>
    <t>JUNIOR HOMMES ARC CLASSIQUE 50m - 122cm</t>
  </si>
  <si>
    <t>LECLERC RONAN</t>
  </si>
  <si>
    <t>Junior</t>
  </si>
  <si>
    <t>JUNIOR FEMMES ARC CLASSIQUE 50m - 122cm</t>
  </si>
  <si>
    <t>ALTEYRAC CHRISTOPHE</t>
  </si>
  <si>
    <t>CADETTE FEMMES ARC CLASSIQUE 50m - 122cm</t>
  </si>
  <si>
    <t>URBE CHLOÉ</t>
  </si>
  <si>
    <t>CADET HOMMES ARC CLASSIQUE 50m - 122cm</t>
  </si>
  <si>
    <t>Cadette</t>
  </si>
  <si>
    <t>GUILLAUME REMI</t>
  </si>
  <si>
    <t>CANDIL DANIELLE</t>
  </si>
  <si>
    <t>MAINIER ALAN</t>
  </si>
  <si>
    <t>Bollene</t>
  </si>
  <si>
    <t>VIALE ROMAIN</t>
  </si>
  <si>
    <t>FA Nice</t>
  </si>
  <si>
    <t>JAKUSIC ANNA</t>
  </si>
  <si>
    <t>Marsillia</t>
  </si>
  <si>
    <t>FRANCOIS PIERRE</t>
  </si>
  <si>
    <t>Toulon</t>
  </si>
  <si>
    <t>FREMERY-DELESTAN MILAN</t>
  </si>
  <si>
    <t>Piolenc</t>
  </si>
  <si>
    <t>FERAUD CHLOE</t>
  </si>
  <si>
    <t>RENAUDINEAU ALEXI</t>
  </si>
  <si>
    <t>FOCKE DU BEAUCOURT</t>
  </si>
  <si>
    <t>BARKATS MAXIME</t>
  </si>
  <si>
    <t>LOPEZ DORDIO LOPEZ</t>
  </si>
  <si>
    <t>SAKALOFF EYMERIC</t>
  </si>
  <si>
    <t>Benjamin</t>
  </si>
  <si>
    <t>Fa Nice</t>
  </si>
  <si>
    <t>VERGE MICKAEL</t>
  </si>
  <si>
    <t>BLOCH EMILIE</t>
  </si>
  <si>
    <t>FOCKE DIRK</t>
  </si>
  <si>
    <t>FENOGLIO MATHEO</t>
  </si>
  <si>
    <t>TOLONIN FABIEN</t>
  </si>
  <si>
    <t>DUNEAU BRIGITTE</t>
  </si>
  <si>
    <t>APOSTOLAKIS OLIVIER</t>
  </si>
  <si>
    <t>SENIORS 1 HOMES ARC CLASSIQUE 70m - 122cm</t>
  </si>
  <si>
    <t>PELLEN BRICE</t>
  </si>
  <si>
    <t>LETURE LINE</t>
  </si>
  <si>
    <t>MELLEC FABRICE</t>
  </si>
  <si>
    <t>TEPFER JOCELYNE</t>
  </si>
  <si>
    <t>SAKALOFF SABINE</t>
  </si>
  <si>
    <t>SAUGNAC ADRIEN</t>
  </si>
  <si>
    <t>Le Muy</t>
  </si>
  <si>
    <t>CAVALIER JEROME</t>
  </si>
  <si>
    <t>CHALLENGE NATIONAL</t>
  </si>
  <si>
    <t>BENJAMIN HOMMES ARC CLASSIQUE 20m - 80cm</t>
  </si>
  <si>
    <t>BENJAMINE FEMMES ARC CLASSIQUE 20m - 80cm</t>
  </si>
  <si>
    <t>BASSIN Cedric</t>
  </si>
  <si>
    <t>ABED Youcef</t>
  </si>
  <si>
    <t>RIVIERE Axel</t>
  </si>
  <si>
    <t>BORDAS Juliette</t>
  </si>
  <si>
    <t>ABID Remi</t>
  </si>
  <si>
    <t>MEYNET Zoe</t>
  </si>
  <si>
    <t>BOUCHET Romain</t>
  </si>
  <si>
    <t>BONIFASSI VALERIE</t>
  </si>
  <si>
    <t>GINESY Serge</t>
  </si>
  <si>
    <t xml:space="preserve">Fa Nice </t>
  </si>
  <si>
    <t>SENIORS 1 HOMMES ARC A POULIES 50m - 122cm</t>
  </si>
  <si>
    <t>SAKALOFF NICOLAS</t>
  </si>
  <si>
    <t>s1</t>
  </si>
  <si>
    <t>FUSELIER Victor</t>
  </si>
  <si>
    <t>SBAA Gabriel</t>
  </si>
  <si>
    <t>COSENTINO Romain</t>
  </si>
  <si>
    <t>CANNETI Cameron</t>
  </si>
  <si>
    <t>Poussin</t>
  </si>
  <si>
    <t>FOCKE DE BEAUCOURT Lyrann</t>
  </si>
  <si>
    <t>SPAGNOL Maxime</t>
  </si>
  <si>
    <t>MALHEURTY Sandra</t>
  </si>
  <si>
    <t>SPAGNOL Laurent</t>
  </si>
  <si>
    <t>DUNEAU FELIX</t>
  </si>
  <si>
    <t>RENAUDINEAU FABRICE</t>
  </si>
  <si>
    <t>BIANCALANA QUENTIN</t>
  </si>
  <si>
    <t>NICOLAI DYLAN</t>
  </si>
  <si>
    <t>Arc club Nice</t>
  </si>
  <si>
    <t>JUNIOR HOMMES ARC A POULIES 50m - 80cm</t>
  </si>
  <si>
    <t>ARMANINI SEBASTIEN</t>
  </si>
  <si>
    <t>Arc Cluib Nice</t>
  </si>
  <si>
    <t>BERTHET DYLAN</t>
  </si>
  <si>
    <t>BUTHIAUX ERIC</t>
  </si>
  <si>
    <t>Arc Club Nice</t>
  </si>
  <si>
    <t>VIELLARD MATHILDE</t>
  </si>
  <si>
    <t>BOUCHET MAUREEN</t>
  </si>
  <si>
    <t>ODDO CHLOE</t>
  </si>
  <si>
    <t>SENIORS 1 DAMES ARC CLASSIQUE 50m - 122cm</t>
  </si>
  <si>
    <t>NICOLAI JULIE</t>
  </si>
  <si>
    <t>Arc  Club Nice</t>
  </si>
  <si>
    <t>BERTHET MICHELE</t>
  </si>
  <si>
    <t>GAUFIER DELPHINE</t>
  </si>
  <si>
    <t xml:space="preserve">MATS ANGELIQUE </t>
  </si>
  <si>
    <t>JUNIOR HOMMES ARC CLASSIQUE 70m - 122cm</t>
  </si>
  <si>
    <t>JUNIOR DAMES ARC CLASSIQUE 70m - 122cm</t>
  </si>
  <si>
    <t>CADETS HOMMES ARC CLASSIQUE 60m - 122cm</t>
  </si>
  <si>
    <t>CADETTE FEMMES ARC CLASSIQUE 60m - 122cm</t>
  </si>
  <si>
    <t>POUSSIN HOMME ARC CLASSIQUE 20m - 80cm</t>
  </si>
  <si>
    <t>POUSSIN FEMME ARC CLASSIQUE 20m - 80cm</t>
  </si>
  <si>
    <t>BENJAMIN HOMME ARC CLASSIQUE 30m - 80cm</t>
  </si>
  <si>
    <t>MINIMES DAMES ARC CLASSIQUE 40m - 80cm</t>
  </si>
  <si>
    <t>MINIMES HOMMES ARC CLASSIQUE 40m - 80cm</t>
  </si>
  <si>
    <t>PALUDET PIERRE</t>
  </si>
  <si>
    <t>RODRIGUEZ MARC</t>
  </si>
  <si>
    <t>SIMO LOIK</t>
  </si>
  <si>
    <t>TELLIER FREDERIC</t>
  </si>
  <si>
    <t>BAILLION JEREMY</t>
  </si>
  <si>
    <t xml:space="preserve">GRANGE GABIN </t>
  </si>
  <si>
    <t>PE Bouloris</t>
  </si>
  <si>
    <t>MARGOUJA CELINE</t>
  </si>
  <si>
    <t>SENIORS 3 DAMMES ARC CLASSIQUE 60m - 122cm</t>
  </si>
  <si>
    <t>Esquirol Annie</t>
  </si>
  <si>
    <t>La Ciotat</t>
  </si>
  <si>
    <t>Le Disiez Yann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</si>
</sst>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333333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333333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rgb="FF333333"/>
      <name val="Arial"/>
      <family val="2"/>
    </font>
    <font>
      <sz val="13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2" xfId="0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6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readingOrder="1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2" xfId="0" applyFont="1" applyFill="1" applyBorder="1"/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0" fontId="11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1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3" fillId="0" borderId="0" xfId="0" applyFont="1" applyFill="1" applyBorder="1"/>
    <xf numFmtId="0" fontId="14" fillId="0" borderId="1" xfId="0" applyFont="1" applyFill="1" applyBorder="1"/>
    <xf numFmtId="0" fontId="13" fillId="0" borderId="1" xfId="0" applyFont="1" applyFill="1" applyBorder="1"/>
    <xf numFmtId="0" fontId="15" fillId="0" borderId="1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readingOrder="1"/>
    </xf>
    <xf numFmtId="0" fontId="0" fillId="0" borderId="1" xfId="0" applyBorder="1" applyAlignment="1">
      <alignment horizontal="left" vertical="center" readingOrder="1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readingOrder="1"/>
    </xf>
    <xf numFmtId="0" fontId="0" fillId="0" borderId="1" xfId="0" applyFont="1" applyFill="1" applyBorder="1" applyAlignment="1">
      <alignment horizontal="left" vertical="center" readingOrder="1"/>
    </xf>
    <xf numFmtId="0" fontId="0" fillId="0" borderId="1" xfId="0" applyBorder="1"/>
    <xf numFmtId="0" fontId="3" fillId="0" borderId="2" xfId="0" applyFont="1" applyFill="1" applyBorder="1"/>
    <xf numFmtId="0" fontId="5" fillId="0" borderId="2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 readingOrder="1"/>
    </xf>
    <xf numFmtId="0" fontId="15" fillId="0" borderId="0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3" fillId="4" borderId="5" xfId="0" applyFont="1" applyFill="1" applyBorder="1"/>
    <xf numFmtId="0" fontId="0" fillId="4" borderId="5" xfId="0" applyFill="1" applyBorder="1" applyAlignment="1">
      <alignment horizontal="left" vertical="center" readingOrder="1"/>
    </xf>
    <xf numFmtId="0" fontId="7" fillId="4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12" fillId="5" borderId="1" xfId="0" applyFont="1" applyFill="1" applyBorder="1" applyAlignment="1">
      <alignment vertical="center"/>
    </xf>
    <xf numFmtId="0" fontId="5" fillId="5" borderId="1" xfId="0" applyFont="1" applyFill="1" applyBorder="1"/>
    <xf numFmtId="0" fontId="8" fillId="5" borderId="0" xfId="0" applyFont="1" applyFill="1" applyAlignment="1">
      <alignment vertical="center"/>
    </xf>
    <xf numFmtId="0" fontId="19" fillId="4" borderId="1" xfId="0" applyFont="1" applyFill="1" applyBorder="1" applyAlignment="1">
      <alignment horizontal="left" vertical="center" wrapText="1"/>
    </xf>
    <xf numFmtId="0" fontId="20" fillId="0" borderId="0" xfId="0" applyFont="1"/>
    <xf numFmtId="0" fontId="1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27E0-9366-44F0-82D8-99C25FFD1072}">
  <dimension ref="A2:Q45"/>
  <sheetViews>
    <sheetView workbookViewId="0">
      <selection activeCell="D8" sqref="D8"/>
    </sheetView>
  </sheetViews>
  <sheetFormatPr baseColWidth="10" defaultColWidth="21.5703125" defaultRowHeight="12.75" x14ac:dyDescent="0.2"/>
  <cols>
    <col min="1" max="1" width="6" style="5" customWidth="1"/>
    <col min="2" max="2" width="21.5703125" style="5"/>
    <col min="3" max="3" width="8.28515625" style="10" customWidth="1"/>
    <col min="4" max="4" width="15.85546875" style="5" customWidth="1"/>
    <col min="5" max="17" width="8.5703125" style="5" customWidth="1"/>
    <col min="18" max="16384" width="21.5703125" style="5"/>
  </cols>
  <sheetData>
    <row r="2" spans="1:17" ht="38.25" x14ac:dyDescent="0.2">
      <c r="B2" s="6" t="s">
        <v>60</v>
      </c>
    </row>
    <row r="3" spans="1:17" ht="30.95" customHeight="1" x14ac:dyDescent="0.2">
      <c r="A3" s="7" t="s">
        <v>35</v>
      </c>
      <c r="B3" s="1" t="s">
        <v>0</v>
      </c>
      <c r="C3" s="11" t="s">
        <v>61</v>
      </c>
      <c r="D3" s="7" t="s">
        <v>33</v>
      </c>
      <c r="E3" s="7" t="s">
        <v>1</v>
      </c>
      <c r="F3" s="7" t="s">
        <v>36</v>
      </c>
      <c r="G3" s="7" t="s">
        <v>37</v>
      </c>
      <c r="H3" s="7" t="s">
        <v>38</v>
      </c>
      <c r="I3" s="7" t="s">
        <v>39</v>
      </c>
      <c r="J3" s="7" t="s">
        <v>40</v>
      </c>
      <c r="K3" s="7" t="s">
        <v>41</v>
      </c>
      <c r="L3" s="7" t="s">
        <v>42</v>
      </c>
      <c r="M3" s="7" t="s">
        <v>43</v>
      </c>
      <c r="N3" s="7" t="s">
        <v>44</v>
      </c>
      <c r="O3" s="7" t="s">
        <v>45</v>
      </c>
      <c r="P3" s="7" t="s">
        <v>46</v>
      </c>
      <c r="Q3" s="7" t="s">
        <v>47</v>
      </c>
    </row>
    <row r="4" spans="1:17" ht="30.95" customHeight="1" x14ac:dyDescent="0.2">
      <c r="A4" s="8">
        <v>1</v>
      </c>
      <c r="B4" s="2" t="s">
        <v>17</v>
      </c>
      <c r="C4" s="12" t="s">
        <v>64</v>
      </c>
      <c r="D4" s="8" t="s">
        <v>34</v>
      </c>
      <c r="E4" s="8">
        <v>608</v>
      </c>
      <c r="F4" s="8">
        <f t="shared" ref="F4:F20" si="0">F5+1</f>
        <v>19</v>
      </c>
      <c r="G4" s="8"/>
      <c r="H4" s="8"/>
      <c r="I4" s="8"/>
      <c r="J4" s="8"/>
      <c r="K4" s="8"/>
      <c r="L4" s="8"/>
      <c r="M4" s="8"/>
      <c r="N4" s="8"/>
      <c r="O4" s="8"/>
      <c r="P4" s="8"/>
      <c r="Q4" s="8">
        <f t="shared" ref="Q4:Q21" si="1">F4+H4+J4+L4+N4+P4</f>
        <v>19</v>
      </c>
    </row>
    <row r="5" spans="1:17" ht="30.95" customHeight="1" x14ac:dyDescent="0.2">
      <c r="A5" s="8">
        <f>A4+1</f>
        <v>2</v>
      </c>
      <c r="B5" s="2" t="s">
        <v>24</v>
      </c>
      <c r="C5" s="12" t="s">
        <v>64</v>
      </c>
      <c r="D5" s="8" t="s">
        <v>34</v>
      </c>
      <c r="E5" s="8">
        <v>547</v>
      </c>
      <c r="F5" s="8">
        <f t="shared" si="0"/>
        <v>18</v>
      </c>
      <c r="G5" s="8"/>
      <c r="H5" s="8"/>
      <c r="I5" s="8"/>
      <c r="J5" s="8"/>
      <c r="K5" s="8"/>
      <c r="L5" s="8"/>
      <c r="M5" s="8"/>
      <c r="N5" s="8"/>
      <c r="O5" s="8"/>
      <c r="P5" s="8"/>
      <c r="Q5" s="8">
        <f t="shared" si="1"/>
        <v>18</v>
      </c>
    </row>
    <row r="6" spans="1:17" ht="30.95" customHeight="1" x14ac:dyDescent="0.2">
      <c r="A6" s="8">
        <f t="shared" ref="A6:A22" si="2">A5+1</f>
        <v>3</v>
      </c>
      <c r="B6" s="2" t="s">
        <v>25</v>
      </c>
      <c r="C6" s="12" t="s">
        <v>64</v>
      </c>
      <c r="D6" s="8" t="s">
        <v>34</v>
      </c>
      <c r="E6" s="8">
        <f>271+274</f>
        <v>545</v>
      </c>
      <c r="F6" s="8">
        <f t="shared" si="0"/>
        <v>17</v>
      </c>
      <c r="G6" s="8"/>
      <c r="H6" s="8"/>
      <c r="I6" s="8"/>
      <c r="J6" s="8"/>
      <c r="K6" s="8"/>
      <c r="L6" s="8"/>
      <c r="M6" s="8"/>
      <c r="N6" s="8"/>
      <c r="O6" s="8"/>
      <c r="P6" s="8"/>
      <c r="Q6" s="8">
        <f t="shared" si="1"/>
        <v>17</v>
      </c>
    </row>
    <row r="7" spans="1:17" ht="30.95" customHeight="1" x14ac:dyDescent="0.2">
      <c r="A7" s="8">
        <f t="shared" si="2"/>
        <v>4</v>
      </c>
      <c r="B7" s="2" t="s">
        <v>26</v>
      </c>
      <c r="C7" s="12" t="s">
        <v>65</v>
      </c>
      <c r="D7" s="8" t="s">
        <v>34</v>
      </c>
      <c r="E7" s="8">
        <v>509</v>
      </c>
      <c r="F7" s="8">
        <f t="shared" si="0"/>
        <v>16</v>
      </c>
      <c r="G7" s="8"/>
      <c r="H7" s="8"/>
      <c r="I7" s="8"/>
      <c r="J7" s="8"/>
      <c r="K7" s="8"/>
      <c r="L7" s="8"/>
      <c r="M7" s="8"/>
      <c r="N7" s="8"/>
      <c r="O7" s="8"/>
      <c r="P7" s="8"/>
      <c r="Q7" s="8">
        <f t="shared" si="1"/>
        <v>16</v>
      </c>
    </row>
    <row r="8" spans="1:17" ht="30.95" customHeight="1" x14ac:dyDescent="0.2">
      <c r="A8" s="8">
        <f t="shared" si="2"/>
        <v>5</v>
      </c>
      <c r="B8" s="2" t="s">
        <v>57</v>
      </c>
      <c r="C8" s="12" t="s">
        <v>66</v>
      </c>
      <c r="D8" s="8" t="s">
        <v>51</v>
      </c>
      <c r="E8" s="8">
        <v>508</v>
      </c>
      <c r="F8" s="8">
        <f t="shared" si="0"/>
        <v>15</v>
      </c>
      <c r="G8" s="8"/>
      <c r="H8" s="8"/>
      <c r="I8" s="8"/>
      <c r="J8" s="8"/>
      <c r="K8" s="8"/>
      <c r="L8" s="8"/>
      <c r="M8" s="8"/>
      <c r="N8" s="8"/>
      <c r="O8" s="8"/>
      <c r="P8" s="8"/>
      <c r="Q8" s="8">
        <f t="shared" si="1"/>
        <v>15</v>
      </c>
    </row>
    <row r="9" spans="1:17" ht="30.95" customHeight="1" x14ac:dyDescent="0.2">
      <c r="A9" s="8">
        <f t="shared" si="2"/>
        <v>6</v>
      </c>
      <c r="B9" s="2" t="s">
        <v>28</v>
      </c>
      <c r="C9" s="12" t="s">
        <v>64</v>
      </c>
      <c r="D9" s="8" t="s">
        <v>34</v>
      </c>
      <c r="E9" s="8">
        <f>222+244</f>
        <v>466</v>
      </c>
      <c r="F9" s="8">
        <f t="shared" si="0"/>
        <v>14</v>
      </c>
      <c r="G9" s="8"/>
      <c r="H9" s="8"/>
      <c r="I9" s="8"/>
      <c r="J9" s="8"/>
      <c r="K9" s="8"/>
      <c r="L9" s="8"/>
      <c r="M9" s="8"/>
      <c r="N9" s="8"/>
      <c r="O9" s="8"/>
      <c r="P9" s="8"/>
      <c r="Q9" s="8">
        <f t="shared" si="1"/>
        <v>14</v>
      </c>
    </row>
    <row r="10" spans="1:17" ht="30.95" customHeight="1" x14ac:dyDescent="0.2">
      <c r="A10" s="8">
        <f t="shared" si="2"/>
        <v>7</v>
      </c>
      <c r="B10" s="2" t="s">
        <v>6</v>
      </c>
      <c r="C10" s="12" t="s">
        <v>66</v>
      </c>
      <c r="D10" s="8" t="s">
        <v>34</v>
      </c>
      <c r="E10" s="8">
        <v>460</v>
      </c>
      <c r="F10" s="8">
        <f t="shared" si="0"/>
        <v>13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f t="shared" si="1"/>
        <v>13</v>
      </c>
    </row>
    <row r="11" spans="1:17" ht="30.95" customHeight="1" x14ac:dyDescent="0.2">
      <c r="A11" s="8">
        <f t="shared" si="2"/>
        <v>8</v>
      </c>
      <c r="B11" s="2" t="s">
        <v>56</v>
      </c>
      <c r="C11" s="12" t="s">
        <v>65</v>
      </c>
      <c r="D11" s="8" t="s">
        <v>51</v>
      </c>
      <c r="E11" s="8">
        <v>455</v>
      </c>
      <c r="F11" s="8">
        <f t="shared" si="0"/>
        <v>12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f t="shared" si="1"/>
        <v>12</v>
      </c>
    </row>
    <row r="12" spans="1:17" ht="30.95" customHeight="1" x14ac:dyDescent="0.2">
      <c r="A12" s="8">
        <f t="shared" si="2"/>
        <v>9</v>
      </c>
      <c r="B12" s="2" t="s">
        <v>54</v>
      </c>
      <c r="C12" s="12" t="s">
        <v>64</v>
      </c>
      <c r="D12" s="8" t="s">
        <v>51</v>
      </c>
      <c r="E12" s="8">
        <v>443</v>
      </c>
      <c r="F12" s="8">
        <f t="shared" si="0"/>
        <v>11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f t="shared" si="1"/>
        <v>11</v>
      </c>
    </row>
    <row r="13" spans="1:17" ht="30.95" customHeight="1" x14ac:dyDescent="0.2">
      <c r="A13" s="8">
        <f t="shared" si="2"/>
        <v>10</v>
      </c>
      <c r="B13" s="2" t="s">
        <v>7</v>
      </c>
      <c r="C13" s="12" t="s">
        <v>66</v>
      </c>
      <c r="D13" s="8" t="s">
        <v>34</v>
      </c>
      <c r="E13" s="8">
        <v>432</v>
      </c>
      <c r="F13" s="8">
        <f t="shared" si="0"/>
        <v>10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f t="shared" si="1"/>
        <v>10</v>
      </c>
    </row>
    <row r="14" spans="1:17" ht="30.95" customHeight="1" x14ac:dyDescent="0.2">
      <c r="A14" s="8">
        <f t="shared" si="2"/>
        <v>11</v>
      </c>
      <c r="B14" s="2" t="s">
        <v>8</v>
      </c>
      <c r="C14" s="12" t="s">
        <v>65</v>
      </c>
      <c r="D14" s="8" t="s">
        <v>34</v>
      </c>
      <c r="E14" s="8">
        <v>426</v>
      </c>
      <c r="F14" s="8">
        <f t="shared" si="0"/>
        <v>9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f t="shared" si="1"/>
        <v>9</v>
      </c>
    </row>
    <row r="15" spans="1:17" ht="30.95" customHeight="1" x14ac:dyDescent="0.2">
      <c r="A15" s="8">
        <f t="shared" si="2"/>
        <v>12</v>
      </c>
      <c r="B15" s="2" t="s">
        <v>9</v>
      </c>
      <c r="C15" s="12" t="s">
        <v>67</v>
      </c>
      <c r="D15" s="8" t="s">
        <v>34</v>
      </c>
      <c r="E15" s="8">
        <v>422</v>
      </c>
      <c r="F15" s="8">
        <f t="shared" si="0"/>
        <v>8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f t="shared" si="1"/>
        <v>8</v>
      </c>
    </row>
    <row r="16" spans="1:17" ht="30.95" customHeight="1" x14ac:dyDescent="0.2">
      <c r="A16" s="8">
        <f t="shared" si="2"/>
        <v>13</v>
      </c>
      <c r="B16" s="2" t="s">
        <v>55</v>
      </c>
      <c r="C16" s="12" t="s">
        <v>67</v>
      </c>
      <c r="D16" s="8" t="s">
        <v>49</v>
      </c>
      <c r="E16" s="8">
        <v>409</v>
      </c>
      <c r="F16" s="8">
        <f t="shared" si="0"/>
        <v>7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>
        <f t="shared" si="1"/>
        <v>7</v>
      </c>
    </row>
    <row r="17" spans="1:17" ht="30.95" customHeight="1" x14ac:dyDescent="0.2">
      <c r="A17" s="8">
        <f t="shared" si="2"/>
        <v>14</v>
      </c>
      <c r="B17" s="2" t="s">
        <v>10</v>
      </c>
      <c r="C17" s="12" t="s">
        <v>67</v>
      </c>
      <c r="D17" s="8" t="s">
        <v>34</v>
      </c>
      <c r="E17" s="8">
        <v>387</v>
      </c>
      <c r="F17" s="8">
        <f t="shared" si="0"/>
        <v>6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f t="shared" si="1"/>
        <v>6</v>
      </c>
    </row>
    <row r="18" spans="1:17" ht="30.95" customHeight="1" x14ac:dyDescent="0.2">
      <c r="A18" s="8">
        <f t="shared" si="2"/>
        <v>15</v>
      </c>
      <c r="B18" s="9" t="s">
        <v>72</v>
      </c>
      <c r="C18" s="12" t="s">
        <v>73</v>
      </c>
      <c r="D18" s="8" t="s">
        <v>59</v>
      </c>
      <c r="E18" s="8">
        <v>370</v>
      </c>
      <c r="F18" s="8">
        <f t="shared" si="0"/>
        <v>5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f t="shared" si="1"/>
        <v>5</v>
      </c>
    </row>
    <row r="19" spans="1:17" ht="30.95" customHeight="1" x14ac:dyDescent="0.2">
      <c r="A19" s="8">
        <f t="shared" si="2"/>
        <v>16</v>
      </c>
      <c r="B19" s="3" t="s">
        <v>12</v>
      </c>
      <c r="C19" s="13" t="s">
        <v>66</v>
      </c>
      <c r="D19" s="8" t="s">
        <v>34</v>
      </c>
      <c r="E19" s="8">
        <v>355</v>
      </c>
      <c r="F19" s="8">
        <f t="shared" si="0"/>
        <v>4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f t="shared" si="1"/>
        <v>4</v>
      </c>
    </row>
    <row r="20" spans="1:17" ht="30.95" customHeight="1" x14ac:dyDescent="0.2">
      <c r="A20" s="8">
        <f t="shared" si="2"/>
        <v>17</v>
      </c>
      <c r="B20" s="2" t="s">
        <v>13</v>
      </c>
      <c r="C20" s="12" t="s">
        <v>67</v>
      </c>
      <c r="D20" s="8" t="s">
        <v>34</v>
      </c>
      <c r="E20" s="8">
        <v>328</v>
      </c>
      <c r="F20" s="8">
        <f t="shared" si="0"/>
        <v>3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f t="shared" si="1"/>
        <v>3</v>
      </c>
    </row>
    <row r="21" spans="1:17" ht="30.95" customHeight="1" x14ac:dyDescent="0.2">
      <c r="A21" s="8">
        <f t="shared" si="2"/>
        <v>18</v>
      </c>
      <c r="B21" s="2" t="s">
        <v>50</v>
      </c>
      <c r="C21" s="12" t="s">
        <v>65</v>
      </c>
      <c r="D21" s="8" t="s">
        <v>49</v>
      </c>
      <c r="E21" s="8">
        <v>293</v>
      </c>
      <c r="F21" s="8">
        <f>F22+1</f>
        <v>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>
        <f t="shared" si="1"/>
        <v>2</v>
      </c>
    </row>
    <row r="22" spans="1:17" ht="30.95" customHeight="1" x14ac:dyDescent="0.2">
      <c r="A22" s="8">
        <f t="shared" si="2"/>
        <v>19</v>
      </c>
      <c r="B22" s="2" t="s">
        <v>32</v>
      </c>
      <c r="C22" s="12" t="s">
        <v>68</v>
      </c>
      <c r="D22" s="8" t="s">
        <v>34</v>
      </c>
      <c r="E22" s="8">
        <v>292</v>
      </c>
      <c r="F22" s="8">
        <v>1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f>F22+H22+J22+L22+N22+P22</f>
        <v>1</v>
      </c>
    </row>
    <row r="23" spans="1:17" x14ac:dyDescent="0.2">
      <c r="B23" s="4"/>
      <c r="C23" s="14"/>
    </row>
    <row r="24" spans="1:17" x14ac:dyDescent="0.2">
      <c r="B24" s="4"/>
      <c r="C24" s="1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"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">
      <c r="B26" s="4"/>
      <c r="C26" s="1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">
      <c r="B27" s="4"/>
      <c r="C27" s="1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">
      <c r="B28" s="4"/>
      <c r="C28" s="1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">
      <c r="B29" s="4"/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B30" s="4"/>
      <c r="C30" s="1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">
      <c r="B31" s="4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">
      <c r="B32" s="4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x14ac:dyDescent="0.2">
      <c r="B33" s="4"/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x14ac:dyDescent="0.2">
      <c r="B34" s="4"/>
      <c r="C34" s="1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x14ac:dyDescent="0.2">
      <c r="B35" s="4"/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x14ac:dyDescent="0.2">
      <c r="B36" s="4"/>
      <c r="C36" s="1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x14ac:dyDescent="0.2">
      <c r="B37" s="4"/>
      <c r="C37" s="1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x14ac:dyDescent="0.2">
      <c r="B38" s="4"/>
      <c r="C38" s="1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x14ac:dyDescent="0.2">
      <c r="B39" s="4"/>
      <c r="C39" s="1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2">
      <c r="B40" s="4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 x14ac:dyDescent="0.2">
      <c r="B41" s="4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x14ac:dyDescent="0.2">
      <c r="B42" s="4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x14ac:dyDescent="0.2">
      <c r="B43" s="4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x14ac:dyDescent="0.2">
      <c r="B44" s="4"/>
      <c r="C44" s="1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x14ac:dyDescent="0.2">
      <c r="B45" s="4"/>
      <c r="C45" s="1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</sheetData>
  <autoFilter ref="A3:Q3" xr:uid="{0E04D797-33B9-4A39-89E3-1AE0F165E5F4}">
    <sortState xmlns:xlrd2="http://schemas.microsoft.com/office/spreadsheetml/2017/richdata2" ref="A4:Q43">
      <sortCondition descending="1" ref="E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C21F-55A3-45C1-B164-C7C14177C9BA}">
  <dimension ref="A2:Q55"/>
  <sheetViews>
    <sheetView workbookViewId="0">
      <selection activeCell="G22" sqref="G22"/>
    </sheetView>
  </sheetViews>
  <sheetFormatPr baseColWidth="10" defaultColWidth="10.85546875" defaultRowHeight="12.75" x14ac:dyDescent="0.2"/>
  <cols>
    <col min="1" max="1" width="5.140625" style="5" customWidth="1"/>
    <col min="2" max="2" width="20.140625" style="5" customWidth="1"/>
    <col min="3" max="3" width="8.28515625" style="5" customWidth="1"/>
    <col min="4" max="4" width="16.85546875" style="5" customWidth="1"/>
    <col min="5" max="17" width="8.5703125" style="5" customWidth="1"/>
    <col min="18" max="16384" width="10.85546875" style="5"/>
  </cols>
  <sheetData>
    <row r="2" spans="1:17" ht="38.25" x14ac:dyDescent="0.2">
      <c r="B2" s="15" t="s">
        <v>62</v>
      </c>
    </row>
    <row r="3" spans="1:17" ht="30.95" customHeight="1" x14ac:dyDescent="0.2">
      <c r="A3" s="7" t="s">
        <v>35</v>
      </c>
      <c r="B3" s="1" t="s">
        <v>0</v>
      </c>
      <c r="C3" s="1" t="s">
        <v>61</v>
      </c>
      <c r="D3" s="7" t="s">
        <v>33</v>
      </c>
      <c r="E3" s="7" t="s">
        <v>1</v>
      </c>
      <c r="F3" s="7" t="s">
        <v>36</v>
      </c>
      <c r="G3" s="7" t="s">
        <v>37</v>
      </c>
      <c r="H3" s="7" t="s">
        <v>38</v>
      </c>
      <c r="I3" s="7" t="s">
        <v>39</v>
      </c>
      <c r="J3" s="7" t="s">
        <v>40</v>
      </c>
      <c r="K3" s="7" t="s">
        <v>41</v>
      </c>
      <c r="L3" s="7" t="s">
        <v>42</v>
      </c>
      <c r="M3" s="7" t="s">
        <v>43</v>
      </c>
      <c r="N3" s="7" t="s">
        <v>44</v>
      </c>
      <c r="O3" s="7" t="s">
        <v>45</v>
      </c>
      <c r="P3" s="7" t="s">
        <v>46</v>
      </c>
      <c r="Q3" s="7" t="s">
        <v>47</v>
      </c>
    </row>
    <row r="4" spans="1:17" ht="30.95" customHeight="1" x14ac:dyDescent="0.2">
      <c r="A4" s="8">
        <v>1</v>
      </c>
      <c r="B4" s="2" t="s">
        <v>16</v>
      </c>
      <c r="C4" s="2" t="s">
        <v>69</v>
      </c>
      <c r="D4" s="8" t="s">
        <v>34</v>
      </c>
      <c r="E4" s="8">
        <v>618</v>
      </c>
      <c r="F4" s="8">
        <v>29</v>
      </c>
      <c r="G4" s="8"/>
      <c r="H4" s="8"/>
      <c r="I4" s="8"/>
      <c r="J4" s="8"/>
      <c r="K4" s="8"/>
      <c r="L4" s="8"/>
      <c r="M4" s="8"/>
      <c r="N4" s="8"/>
      <c r="O4" s="8"/>
      <c r="P4" s="8"/>
      <c r="Q4" s="8">
        <f t="shared" ref="Q4:Q28" si="0">F4+H4+J4+L4+N4+P4</f>
        <v>29</v>
      </c>
    </row>
    <row r="5" spans="1:17" ht="30.95" customHeight="1" x14ac:dyDescent="0.2">
      <c r="A5" s="8">
        <f t="shared" ref="A5:A32" si="1">A4+1</f>
        <v>2</v>
      </c>
      <c r="B5" s="9" t="s">
        <v>74</v>
      </c>
      <c r="C5" s="16" t="s">
        <v>75</v>
      </c>
      <c r="D5" s="8" t="s">
        <v>59</v>
      </c>
      <c r="E5" s="8">
        <v>617</v>
      </c>
      <c r="F5" s="8">
        <v>28</v>
      </c>
      <c r="G5" s="8"/>
      <c r="H5" s="8"/>
      <c r="I5" s="8"/>
      <c r="J5" s="8"/>
      <c r="K5" s="8"/>
      <c r="L5" s="8"/>
      <c r="M5" s="8"/>
      <c r="N5" s="8"/>
      <c r="O5" s="8"/>
      <c r="P5" s="8"/>
      <c r="Q5" s="8">
        <f t="shared" si="0"/>
        <v>28</v>
      </c>
    </row>
    <row r="6" spans="1:17" ht="30.95" customHeight="1" x14ac:dyDescent="0.2">
      <c r="A6" s="8">
        <f t="shared" si="1"/>
        <v>3</v>
      </c>
      <c r="B6" s="17" t="s">
        <v>76</v>
      </c>
      <c r="C6" s="3" t="s">
        <v>75</v>
      </c>
      <c r="D6" s="8" t="s">
        <v>59</v>
      </c>
      <c r="E6" s="8">
        <v>611</v>
      </c>
      <c r="F6" s="8">
        <v>27</v>
      </c>
      <c r="G6" s="8"/>
      <c r="H6" s="8"/>
      <c r="I6" s="8"/>
      <c r="J6" s="8"/>
      <c r="K6" s="8"/>
      <c r="L6" s="8"/>
      <c r="M6" s="8"/>
      <c r="N6" s="8"/>
      <c r="O6" s="8"/>
      <c r="P6" s="8"/>
      <c r="Q6" s="8">
        <f t="shared" si="0"/>
        <v>27</v>
      </c>
    </row>
    <row r="7" spans="1:17" ht="30.95" customHeight="1" x14ac:dyDescent="0.2">
      <c r="A7" s="8">
        <f t="shared" si="1"/>
        <v>4</v>
      </c>
      <c r="B7" s="3" t="s">
        <v>18</v>
      </c>
      <c r="C7" s="5" t="s">
        <v>70</v>
      </c>
      <c r="D7" s="8" t="s">
        <v>34</v>
      </c>
      <c r="E7" s="8">
        <v>607</v>
      </c>
      <c r="F7" s="8">
        <v>26</v>
      </c>
      <c r="G7" s="8"/>
      <c r="H7" s="8"/>
      <c r="I7" s="8"/>
      <c r="J7" s="8"/>
      <c r="K7" s="8"/>
      <c r="L7" s="8"/>
      <c r="M7" s="8"/>
      <c r="N7" s="8"/>
      <c r="O7" s="8"/>
      <c r="P7" s="8"/>
      <c r="Q7" s="8">
        <f t="shared" si="0"/>
        <v>26</v>
      </c>
    </row>
    <row r="8" spans="1:17" ht="30.95" customHeight="1" x14ac:dyDescent="0.2">
      <c r="A8" s="8">
        <f t="shared" si="1"/>
        <v>5</v>
      </c>
      <c r="B8" s="2" t="s">
        <v>2</v>
      </c>
      <c r="C8" s="2" t="s">
        <v>63</v>
      </c>
      <c r="D8" s="8" t="s">
        <v>34</v>
      </c>
      <c r="E8" s="8">
        <v>607</v>
      </c>
      <c r="F8" s="8">
        <v>25</v>
      </c>
      <c r="G8" s="8"/>
      <c r="H8" s="8"/>
      <c r="I8" s="8"/>
      <c r="J8" s="8"/>
      <c r="K8" s="8"/>
      <c r="L8" s="8"/>
      <c r="M8" s="8"/>
      <c r="N8" s="8"/>
      <c r="O8" s="8"/>
      <c r="P8" s="8"/>
      <c r="Q8" s="8">
        <f t="shared" si="0"/>
        <v>25</v>
      </c>
    </row>
    <row r="9" spans="1:17" ht="30.95" customHeight="1" x14ac:dyDescent="0.2">
      <c r="A9" s="8">
        <f t="shared" si="1"/>
        <v>6</v>
      </c>
      <c r="B9" s="2" t="s">
        <v>19</v>
      </c>
      <c r="C9" s="2" t="s">
        <v>69</v>
      </c>
      <c r="D9" s="8" t="s">
        <v>34</v>
      </c>
      <c r="E9" s="8">
        <v>599</v>
      </c>
      <c r="F9" s="8">
        <v>24</v>
      </c>
      <c r="G9" s="8"/>
      <c r="H9" s="8"/>
      <c r="I9" s="8"/>
      <c r="J9" s="8"/>
      <c r="K9" s="8"/>
      <c r="L9" s="8"/>
      <c r="M9" s="8"/>
      <c r="N9" s="8"/>
      <c r="O9" s="8"/>
      <c r="P9" s="8"/>
      <c r="Q9" s="8">
        <f t="shared" si="0"/>
        <v>24</v>
      </c>
    </row>
    <row r="10" spans="1:17" ht="30.95" customHeight="1" x14ac:dyDescent="0.2">
      <c r="A10" s="8">
        <f t="shared" si="1"/>
        <v>7</v>
      </c>
      <c r="B10" s="9" t="s">
        <v>77</v>
      </c>
      <c r="C10" s="2" t="s">
        <v>75</v>
      </c>
      <c r="D10" s="8" t="s">
        <v>59</v>
      </c>
      <c r="E10" s="8">
        <v>584</v>
      </c>
      <c r="F10" s="8">
        <v>23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f t="shared" si="0"/>
        <v>23</v>
      </c>
    </row>
    <row r="11" spans="1:17" ht="30.95" customHeight="1" x14ac:dyDescent="0.2">
      <c r="A11" s="8">
        <f t="shared" si="1"/>
        <v>8</v>
      </c>
      <c r="B11" s="2" t="s">
        <v>20</v>
      </c>
      <c r="C11" s="2" t="s">
        <v>63</v>
      </c>
      <c r="D11" s="8" t="s">
        <v>34</v>
      </c>
      <c r="E11" s="8">
        <v>579</v>
      </c>
      <c r="F11" s="8">
        <v>22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f t="shared" si="0"/>
        <v>22</v>
      </c>
    </row>
    <row r="12" spans="1:17" ht="30.95" customHeight="1" x14ac:dyDescent="0.2">
      <c r="A12" s="8">
        <f t="shared" si="1"/>
        <v>9</v>
      </c>
      <c r="B12" s="2" t="s">
        <v>21</v>
      </c>
      <c r="C12" s="2" t="s">
        <v>71</v>
      </c>
      <c r="D12" s="8" t="s">
        <v>34</v>
      </c>
      <c r="E12" s="8">
        <v>575</v>
      </c>
      <c r="F12" s="8">
        <v>21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f t="shared" si="0"/>
        <v>21</v>
      </c>
    </row>
    <row r="13" spans="1:17" ht="30.95" customHeight="1" x14ac:dyDescent="0.2">
      <c r="A13" s="8">
        <f t="shared" si="1"/>
        <v>10</v>
      </c>
      <c r="B13" s="3" t="s">
        <v>22</v>
      </c>
      <c r="C13" s="16" t="s">
        <v>69</v>
      </c>
      <c r="D13" s="8" t="s">
        <v>34</v>
      </c>
      <c r="E13" s="8">
        <v>563</v>
      </c>
      <c r="F13" s="8">
        <v>120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f t="shared" si="0"/>
        <v>120</v>
      </c>
    </row>
    <row r="14" spans="1:17" ht="30.95" customHeight="1" x14ac:dyDescent="0.2">
      <c r="A14" s="8">
        <f t="shared" si="1"/>
        <v>11</v>
      </c>
      <c r="B14" s="16" t="s">
        <v>23</v>
      </c>
      <c r="C14" s="16" t="s">
        <v>63</v>
      </c>
      <c r="D14" s="8" t="s">
        <v>34</v>
      </c>
      <c r="E14" s="8">
        <v>556</v>
      </c>
      <c r="F14" s="8">
        <v>19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f t="shared" si="0"/>
        <v>19</v>
      </c>
    </row>
    <row r="15" spans="1:17" ht="30.95" customHeight="1" x14ac:dyDescent="0.2">
      <c r="A15" s="8">
        <f t="shared" si="1"/>
        <v>12</v>
      </c>
      <c r="B15" s="2" t="s">
        <v>3</v>
      </c>
      <c r="C15" s="2" t="s">
        <v>71</v>
      </c>
      <c r="D15" s="8" t="s">
        <v>34</v>
      </c>
      <c r="E15" s="8">
        <f>285+258</f>
        <v>543</v>
      </c>
      <c r="F15" s="8">
        <v>18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f t="shared" si="0"/>
        <v>18</v>
      </c>
    </row>
    <row r="16" spans="1:17" ht="30.95" customHeight="1" x14ac:dyDescent="0.2">
      <c r="A16" s="8">
        <f t="shared" si="1"/>
        <v>13</v>
      </c>
      <c r="B16" s="9" t="s">
        <v>79</v>
      </c>
      <c r="C16" s="2" t="s">
        <v>75</v>
      </c>
      <c r="D16" s="8" t="s">
        <v>59</v>
      </c>
      <c r="E16" s="8">
        <v>534</v>
      </c>
      <c r="F16" s="8">
        <v>17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>
        <f t="shared" si="0"/>
        <v>17</v>
      </c>
    </row>
    <row r="17" spans="1:17" ht="30.95" customHeight="1" x14ac:dyDescent="0.2">
      <c r="A17" s="8">
        <f t="shared" si="1"/>
        <v>14</v>
      </c>
      <c r="B17" s="17" t="s">
        <v>78</v>
      </c>
      <c r="C17" s="2" t="s">
        <v>75</v>
      </c>
      <c r="D17" s="8" t="s">
        <v>59</v>
      </c>
      <c r="E17" s="8">
        <v>526</v>
      </c>
      <c r="F17" s="8">
        <v>16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f t="shared" si="0"/>
        <v>16</v>
      </c>
    </row>
    <row r="18" spans="1:17" ht="30.95" customHeight="1" x14ac:dyDescent="0.2">
      <c r="A18" s="8">
        <f t="shared" si="1"/>
        <v>15</v>
      </c>
      <c r="B18" s="2" t="s">
        <v>4</v>
      </c>
      <c r="C18" s="2" t="s">
        <v>69</v>
      </c>
      <c r="D18" s="8" t="s">
        <v>34</v>
      </c>
      <c r="E18" s="8">
        <v>525</v>
      </c>
      <c r="F18" s="8">
        <v>15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f t="shared" si="0"/>
        <v>15</v>
      </c>
    </row>
    <row r="19" spans="1:17" ht="30.95" customHeight="1" x14ac:dyDescent="0.2">
      <c r="A19" s="8">
        <f t="shared" si="1"/>
        <v>16</v>
      </c>
      <c r="B19" s="2" t="s">
        <v>5</v>
      </c>
      <c r="C19" s="2" t="s">
        <v>71</v>
      </c>
      <c r="D19" s="8" t="s">
        <v>34</v>
      </c>
      <c r="E19" s="8">
        <v>486</v>
      </c>
      <c r="F19" s="8">
        <v>14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f t="shared" si="0"/>
        <v>14</v>
      </c>
    </row>
    <row r="20" spans="1:17" ht="30.95" customHeight="1" x14ac:dyDescent="0.2">
      <c r="A20" s="8">
        <v>17</v>
      </c>
      <c r="B20" s="2" t="s">
        <v>224</v>
      </c>
      <c r="C20" s="2" t="s">
        <v>71</v>
      </c>
      <c r="D20" s="8" t="s">
        <v>51</v>
      </c>
      <c r="E20" s="8">
        <v>483</v>
      </c>
      <c r="F20" s="8">
        <v>13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0.95" customHeight="1" x14ac:dyDescent="0.2">
      <c r="A21" s="8">
        <v>18</v>
      </c>
      <c r="B21" s="2" t="s">
        <v>52</v>
      </c>
      <c r="C21" s="2" t="s">
        <v>69</v>
      </c>
      <c r="D21" s="8" t="s">
        <v>51</v>
      </c>
      <c r="E21" s="8">
        <v>473</v>
      </c>
      <c r="F21" s="8">
        <v>12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>
        <f t="shared" si="0"/>
        <v>12</v>
      </c>
    </row>
    <row r="22" spans="1:17" ht="30.95" customHeight="1" x14ac:dyDescent="0.2">
      <c r="A22" s="8">
        <v>19</v>
      </c>
      <c r="B22" s="2" t="s">
        <v>27</v>
      </c>
      <c r="C22" s="2" t="s">
        <v>71</v>
      </c>
      <c r="D22" s="8" t="s">
        <v>34</v>
      </c>
      <c r="E22" s="8">
        <v>472</v>
      </c>
      <c r="F22" s="8">
        <v>11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f t="shared" si="0"/>
        <v>11</v>
      </c>
    </row>
    <row r="23" spans="1:17" ht="30.95" customHeight="1" x14ac:dyDescent="0.2">
      <c r="A23" s="8">
        <f t="shared" si="1"/>
        <v>20</v>
      </c>
      <c r="B23" s="2" t="s">
        <v>58</v>
      </c>
      <c r="C23" s="2" t="s">
        <v>75</v>
      </c>
      <c r="D23" s="8" t="s">
        <v>59</v>
      </c>
      <c r="E23" s="8">
        <v>458</v>
      </c>
      <c r="F23" s="8">
        <v>10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f t="shared" si="0"/>
        <v>10</v>
      </c>
    </row>
    <row r="24" spans="1:17" ht="30.95" customHeight="1" x14ac:dyDescent="0.2">
      <c r="A24" s="8">
        <f t="shared" si="1"/>
        <v>21</v>
      </c>
      <c r="B24" s="18" t="s">
        <v>48</v>
      </c>
      <c r="C24" s="18" t="s">
        <v>63</v>
      </c>
      <c r="D24" s="8" t="s">
        <v>49</v>
      </c>
      <c r="E24" s="8">
        <v>452</v>
      </c>
      <c r="F24" s="8">
        <v>9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f t="shared" si="0"/>
        <v>9</v>
      </c>
    </row>
    <row r="25" spans="1:17" ht="30.95" customHeight="1" x14ac:dyDescent="0.2">
      <c r="A25" s="8">
        <v>22</v>
      </c>
      <c r="B25" s="18" t="s">
        <v>227</v>
      </c>
      <c r="C25" s="18" t="s">
        <v>69</v>
      </c>
      <c r="D25" s="8" t="s">
        <v>137</v>
      </c>
      <c r="E25" s="8">
        <v>436</v>
      </c>
      <c r="F25" s="8">
        <v>8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>
        <f t="shared" si="0"/>
        <v>8</v>
      </c>
    </row>
    <row r="26" spans="1:17" ht="30.95" customHeight="1" x14ac:dyDescent="0.2">
      <c r="A26" s="8">
        <v>23</v>
      </c>
      <c r="B26" s="17" t="s">
        <v>80</v>
      </c>
      <c r="C26" s="18" t="s">
        <v>75</v>
      </c>
      <c r="D26" s="8" t="s">
        <v>59</v>
      </c>
      <c r="E26" s="8">
        <v>414</v>
      </c>
      <c r="F26" s="8">
        <v>7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>
        <f t="shared" si="0"/>
        <v>7</v>
      </c>
    </row>
    <row r="27" spans="1:17" ht="30.95" customHeight="1" x14ac:dyDescent="0.2">
      <c r="A27" s="8">
        <v>24</v>
      </c>
      <c r="B27" s="2" t="s">
        <v>29</v>
      </c>
      <c r="C27" s="2" t="s">
        <v>71</v>
      </c>
      <c r="D27" s="8" t="s">
        <v>34</v>
      </c>
      <c r="E27" s="8">
        <f>201+201</f>
        <v>402</v>
      </c>
      <c r="F27" s="8">
        <v>6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>
        <f t="shared" si="0"/>
        <v>6</v>
      </c>
    </row>
    <row r="28" spans="1:17" ht="30.95" customHeight="1" x14ac:dyDescent="0.2">
      <c r="A28" s="8">
        <v>25</v>
      </c>
      <c r="B28" s="2" t="s">
        <v>30</v>
      </c>
      <c r="C28" s="2" t="s">
        <v>71</v>
      </c>
      <c r="D28" s="8" t="s">
        <v>34</v>
      </c>
      <c r="E28" s="8">
        <v>399</v>
      </c>
      <c r="F28" s="8">
        <v>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>
        <f t="shared" si="0"/>
        <v>5</v>
      </c>
    </row>
    <row r="29" spans="1:17" ht="30.95" customHeight="1" x14ac:dyDescent="0.2">
      <c r="A29" s="8">
        <f t="shared" si="1"/>
        <v>26</v>
      </c>
      <c r="B29" s="3" t="s">
        <v>11</v>
      </c>
      <c r="C29" s="3" t="s">
        <v>71</v>
      </c>
      <c r="D29" s="8" t="s">
        <v>34</v>
      </c>
      <c r="E29" s="8">
        <v>387</v>
      </c>
      <c r="F29" s="8">
        <v>4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>
        <f>F29+H29+J29+L29+N29+P29</f>
        <v>4</v>
      </c>
    </row>
    <row r="30" spans="1:17" ht="30.95" customHeight="1" x14ac:dyDescent="0.2">
      <c r="A30" s="8">
        <f t="shared" si="1"/>
        <v>27</v>
      </c>
      <c r="B30" s="3" t="s">
        <v>31</v>
      </c>
      <c r="C30" s="3" t="s">
        <v>71</v>
      </c>
      <c r="D30" s="8" t="s">
        <v>34</v>
      </c>
      <c r="E30" s="8">
        <v>332</v>
      </c>
      <c r="F30" s="8">
        <v>3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>
        <f>F30+H30+J30+L30+N30+P30</f>
        <v>3</v>
      </c>
    </row>
    <row r="31" spans="1:17" ht="30.95" customHeight="1" x14ac:dyDescent="0.2">
      <c r="A31" s="8">
        <f t="shared" si="1"/>
        <v>28</v>
      </c>
      <c r="B31" s="2" t="s">
        <v>14</v>
      </c>
      <c r="C31" s="2" t="s">
        <v>71</v>
      </c>
      <c r="D31" s="8" t="s">
        <v>34</v>
      </c>
      <c r="E31" s="8">
        <v>288</v>
      </c>
      <c r="F31" s="8">
        <v>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>
        <f>F31+H31+J31+L31+N31+P31</f>
        <v>2</v>
      </c>
    </row>
    <row r="32" spans="1:17" ht="30.95" customHeight="1" x14ac:dyDescent="0.2">
      <c r="A32" s="8">
        <f t="shared" si="1"/>
        <v>29</v>
      </c>
      <c r="B32" s="2" t="s">
        <v>15</v>
      </c>
      <c r="C32" s="2" t="s">
        <v>71</v>
      </c>
      <c r="D32" s="8" t="s">
        <v>34</v>
      </c>
      <c r="E32" s="8">
        <v>256</v>
      </c>
      <c r="F32" s="8">
        <v>1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>
        <f>F32+H32+J32+L32+N32+P32</f>
        <v>1</v>
      </c>
    </row>
    <row r="33" spans="2:17" x14ac:dyDescent="0.2">
      <c r="B33" s="4"/>
      <c r="C33" s="4"/>
    </row>
    <row r="34" spans="2:17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x14ac:dyDescent="0.2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x14ac:dyDescent="0.2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7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17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</sheetData>
  <autoFilter ref="A3:Q3" xr:uid="{91B630B8-72C5-42D6-8409-3CD696F80723}">
    <sortState xmlns:xlrd2="http://schemas.microsoft.com/office/spreadsheetml/2017/richdata2" ref="A4:Q43">
      <sortCondition descending="1" ref="E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F4F2-0CFC-4518-ADEA-C4A48A00F51A}">
  <dimension ref="A1:Q107"/>
  <sheetViews>
    <sheetView zoomScale="80" zoomScaleNormal="80" workbookViewId="0">
      <selection activeCell="G64" sqref="G64"/>
    </sheetView>
  </sheetViews>
  <sheetFormatPr baseColWidth="10" defaultColWidth="21.5703125" defaultRowHeight="15" x14ac:dyDescent="0.25"/>
  <cols>
    <col min="1" max="1" width="6" style="5" customWidth="1"/>
    <col min="2" max="2" width="21.5703125" style="27"/>
    <col min="3" max="3" width="8.28515625" style="10" customWidth="1"/>
    <col min="4" max="4" width="15.85546875" style="5" customWidth="1"/>
    <col min="5" max="5" width="8.5703125" style="29" customWidth="1"/>
    <col min="6" max="17" width="8.5703125" style="5" customWidth="1"/>
    <col min="18" max="16384" width="21.5703125" style="5"/>
  </cols>
  <sheetData>
    <row r="1" spans="1:17" ht="22.5" customHeight="1" x14ac:dyDescent="0.2">
      <c r="B1" s="74" t="s">
        <v>170</v>
      </c>
    </row>
    <row r="2" spans="1:17" ht="18.75" customHeight="1" x14ac:dyDescent="0.25"/>
    <row r="3" spans="1:17" ht="28.5" customHeight="1" x14ac:dyDescent="0.2">
      <c r="A3" s="71"/>
      <c r="B3" s="72" t="s">
        <v>172</v>
      </c>
      <c r="C3" s="73"/>
      <c r="D3" s="71"/>
    </row>
    <row r="4" spans="1:17" ht="30.95" customHeight="1" x14ac:dyDescent="0.25">
      <c r="A4" s="7" t="s">
        <v>35</v>
      </c>
      <c r="B4" s="24" t="s">
        <v>0</v>
      </c>
      <c r="C4" s="11" t="s">
        <v>61</v>
      </c>
      <c r="D4" s="7" t="s">
        <v>33</v>
      </c>
      <c r="E4" s="30" t="s">
        <v>1</v>
      </c>
      <c r="F4" s="7" t="s">
        <v>36</v>
      </c>
      <c r="G4" s="7" t="s">
        <v>37</v>
      </c>
      <c r="H4" s="7" t="s">
        <v>38</v>
      </c>
      <c r="I4" s="7" t="s">
        <v>39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44</v>
      </c>
      <c r="O4" s="7" t="s">
        <v>45</v>
      </c>
      <c r="P4" s="7" t="s">
        <v>46</v>
      </c>
      <c r="Q4" s="7" t="s">
        <v>47</v>
      </c>
    </row>
    <row r="5" spans="1:17" ht="30.95" customHeight="1" x14ac:dyDescent="0.25">
      <c r="A5" s="8">
        <v>1</v>
      </c>
      <c r="B5" s="52" t="s">
        <v>176</v>
      </c>
      <c r="C5" s="12" t="s">
        <v>152</v>
      </c>
      <c r="D5" s="8" t="s">
        <v>153</v>
      </c>
      <c r="E5" s="49">
        <v>307</v>
      </c>
      <c r="F5" s="8">
        <v>10</v>
      </c>
      <c r="G5" s="8"/>
      <c r="H5" s="8"/>
      <c r="I5" s="8"/>
      <c r="J5" s="8"/>
      <c r="K5" s="8"/>
      <c r="L5" s="8"/>
      <c r="M5" s="8"/>
      <c r="N5" s="8"/>
      <c r="O5" s="8"/>
      <c r="P5" s="8"/>
      <c r="Q5" s="8">
        <f t="shared" ref="Q5" si="0">F5+H5+J5+L5+N5+P5</f>
        <v>10</v>
      </c>
    </row>
    <row r="7" spans="1:17" ht="24.75" customHeight="1" x14ac:dyDescent="0.2">
      <c r="A7" s="71"/>
      <c r="B7" s="72" t="s">
        <v>171</v>
      </c>
      <c r="C7" s="73"/>
      <c r="D7" s="71"/>
    </row>
    <row r="8" spans="1:17" ht="30.95" customHeight="1" x14ac:dyDescent="0.25">
      <c r="A8" s="7" t="s">
        <v>35</v>
      </c>
      <c r="B8" s="24" t="s">
        <v>0</v>
      </c>
      <c r="C8" s="11" t="s">
        <v>61</v>
      </c>
      <c r="D8" s="7" t="s">
        <v>33</v>
      </c>
      <c r="E8" s="30" t="s">
        <v>1</v>
      </c>
      <c r="F8" s="7" t="s">
        <v>36</v>
      </c>
      <c r="G8" s="7" t="s">
        <v>37</v>
      </c>
      <c r="H8" s="7" t="s">
        <v>38</v>
      </c>
      <c r="I8" s="7" t="s">
        <v>39</v>
      </c>
      <c r="J8" s="7" t="s">
        <v>40</v>
      </c>
      <c r="K8" s="7" t="s">
        <v>41</v>
      </c>
      <c r="L8" s="7" t="s">
        <v>42</v>
      </c>
      <c r="M8" s="7" t="s">
        <v>43</v>
      </c>
      <c r="N8" s="7" t="s">
        <v>44</v>
      </c>
      <c r="O8" s="7" t="s">
        <v>45</v>
      </c>
      <c r="P8" s="7" t="s">
        <v>46</v>
      </c>
      <c r="Q8" s="7" t="s">
        <v>47</v>
      </c>
    </row>
    <row r="9" spans="1:17" ht="30.95" customHeight="1" x14ac:dyDescent="0.25">
      <c r="A9" s="8">
        <v>1</v>
      </c>
      <c r="B9" s="52" t="s">
        <v>173</v>
      </c>
      <c r="C9" s="12" t="s">
        <v>152</v>
      </c>
      <c r="D9" s="8" t="s">
        <v>153</v>
      </c>
      <c r="E9" s="49">
        <v>546</v>
      </c>
      <c r="F9" s="8">
        <v>10</v>
      </c>
      <c r="G9" s="8"/>
      <c r="H9" s="8"/>
      <c r="I9" s="8"/>
      <c r="J9" s="8"/>
      <c r="K9" s="8"/>
      <c r="L9" s="8"/>
      <c r="M9" s="8"/>
      <c r="N9" s="8"/>
      <c r="O9" s="8"/>
      <c r="P9" s="8"/>
      <c r="Q9" s="8">
        <f t="shared" ref="Q9:Q11" si="1">F9+H9+J9+L9+N9+P9</f>
        <v>10</v>
      </c>
    </row>
    <row r="10" spans="1:17" ht="30.95" customHeight="1" x14ac:dyDescent="0.25">
      <c r="A10" s="8">
        <f>A9+1</f>
        <v>2</v>
      </c>
      <c r="B10" s="52" t="s">
        <v>174</v>
      </c>
      <c r="C10" s="12" t="s">
        <v>152</v>
      </c>
      <c r="D10" s="8" t="s">
        <v>153</v>
      </c>
      <c r="E10" s="49">
        <v>490</v>
      </c>
      <c r="F10" s="8">
        <v>8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f t="shared" si="1"/>
        <v>8</v>
      </c>
    </row>
    <row r="11" spans="1:17" ht="30.95" customHeight="1" x14ac:dyDescent="0.25">
      <c r="A11" s="8">
        <f t="shared" ref="A11" si="2">A10+1</f>
        <v>3</v>
      </c>
      <c r="B11" s="52" t="s">
        <v>175</v>
      </c>
      <c r="C11" s="12" t="s">
        <v>152</v>
      </c>
      <c r="D11" s="8" t="s">
        <v>153</v>
      </c>
      <c r="E11" s="49">
        <v>242</v>
      </c>
      <c r="F11" s="8">
        <v>6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f t="shared" si="1"/>
        <v>6</v>
      </c>
    </row>
    <row r="13" spans="1:17" ht="29.25" customHeight="1" x14ac:dyDescent="0.2">
      <c r="A13" s="71"/>
      <c r="B13" s="72" t="s">
        <v>107</v>
      </c>
      <c r="C13" s="73"/>
      <c r="D13" s="71"/>
    </row>
    <row r="14" spans="1:17" ht="30.95" customHeight="1" x14ac:dyDescent="0.25">
      <c r="A14" s="7" t="s">
        <v>35</v>
      </c>
      <c r="B14" s="24" t="s">
        <v>0</v>
      </c>
      <c r="C14" s="11" t="s">
        <v>61</v>
      </c>
      <c r="D14" s="7" t="s">
        <v>33</v>
      </c>
      <c r="E14" s="30" t="s">
        <v>1</v>
      </c>
      <c r="F14" s="7" t="s">
        <v>36</v>
      </c>
      <c r="G14" s="7" t="s">
        <v>37</v>
      </c>
      <c r="H14" s="7" t="s">
        <v>38</v>
      </c>
      <c r="I14" s="7" t="s">
        <v>39</v>
      </c>
      <c r="J14" s="7" t="s">
        <v>40</v>
      </c>
      <c r="K14" s="7" t="s">
        <v>41</v>
      </c>
      <c r="L14" s="7" t="s">
        <v>42</v>
      </c>
      <c r="M14" s="7" t="s">
        <v>43</v>
      </c>
      <c r="N14" s="7" t="s">
        <v>44</v>
      </c>
      <c r="O14" s="7" t="s">
        <v>45</v>
      </c>
      <c r="P14" s="7" t="s">
        <v>46</v>
      </c>
      <c r="Q14" s="7" t="s">
        <v>47</v>
      </c>
    </row>
    <row r="15" spans="1:17" ht="30.95" customHeight="1" x14ac:dyDescent="0.2">
      <c r="A15" s="8">
        <v>1</v>
      </c>
      <c r="B15" s="52" t="s">
        <v>177</v>
      </c>
      <c r="C15" s="12" t="s">
        <v>83</v>
      </c>
      <c r="D15" s="8" t="s">
        <v>153</v>
      </c>
      <c r="E15" s="31">
        <v>372</v>
      </c>
      <c r="F15" s="8">
        <v>10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f>F15+H15+J15+L15+N15+P15</f>
        <v>10</v>
      </c>
    </row>
    <row r="16" spans="1:17" ht="30.95" customHeight="1" x14ac:dyDescent="0.25">
      <c r="A16" s="8">
        <f>A15+1</f>
        <v>2</v>
      </c>
      <c r="B16" s="49" t="s">
        <v>136</v>
      </c>
      <c r="C16" s="12" t="s">
        <v>83</v>
      </c>
      <c r="D16" s="8" t="s">
        <v>137</v>
      </c>
      <c r="E16" s="31">
        <v>321</v>
      </c>
      <c r="F16" s="8">
        <v>8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>
        <f t="shared" ref="Q16:Q84" si="3">F16+H16+J16+L16+N16+P16</f>
        <v>8</v>
      </c>
    </row>
    <row r="17" spans="1:17" ht="30.95" customHeight="1" x14ac:dyDescent="0.2">
      <c r="A17" s="8">
        <f>A16+1</f>
        <v>3</v>
      </c>
      <c r="B17" s="23" t="s">
        <v>108</v>
      </c>
      <c r="C17" s="12" t="s">
        <v>83</v>
      </c>
      <c r="D17" s="8" t="s">
        <v>84</v>
      </c>
      <c r="E17" s="31">
        <v>282</v>
      </c>
      <c r="F17" s="8">
        <v>6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f>F17+H17+J17+L17+N17+P17</f>
        <v>6</v>
      </c>
    </row>
    <row r="18" spans="1:17" ht="30.95" customHeight="1" x14ac:dyDescent="0.2">
      <c r="A18" s="20"/>
      <c r="B18" s="26"/>
      <c r="C18" s="21"/>
      <c r="D18" s="20"/>
      <c r="E18" s="3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27" customHeight="1" x14ac:dyDescent="0.2">
      <c r="A19" s="71"/>
      <c r="B19" s="72" t="s">
        <v>130</v>
      </c>
      <c r="C19" s="73"/>
      <c r="D19" s="71"/>
    </row>
    <row r="20" spans="1:17" ht="30.95" customHeight="1" x14ac:dyDescent="0.25">
      <c r="A20" s="7" t="s">
        <v>35</v>
      </c>
      <c r="B20" s="24" t="s">
        <v>0</v>
      </c>
      <c r="C20" s="11" t="s">
        <v>61</v>
      </c>
      <c r="D20" s="7" t="s">
        <v>33</v>
      </c>
      <c r="E20" s="30" t="s">
        <v>1</v>
      </c>
      <c r="F20" s="7" t="s">
        <v>36</v>
      </c>
      <c r="G20" s="7" t="s">
        <v>37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42</v>
      </c>
      <c r="M20" s="7" t="s">
        <v>43</v>
      </c>
      <c r="N20" s="7" t="s">
        <v>44</v>
      </c>
      <c r="O20" s="7" t="s">
        <v>45</v>
      </c>
      <c r="P20" s="7" t="s">
        <v>46</v>
      </c>
      <c r="Q20" s="7" t="s">
        <v>47</v>
      </c>
    </row>
    <row r="21" spans="1:17" ht="30.95" customHeight="1" x14ac:dyDescent="0.2">
      <c r="A21" s="8">
        <v>1</v>
      </c>
      <c r="B21" s="52" t="s">
        <v>178</v>
      </c>
      <c r="C21" s="12" t="s">
        <v>133</v>
      </c>
      <c r="D21" s="8" t="s">
        <v>153</v>
      </c>
      <c r="E21" s="31">
        <v>474</v>
      </c>
      <c r="F21" s="8">
        <v>10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>
        <f t="shared" ref="Q21:Q23" si="4">F21+H21+J21+L21+N21+P21</f>
        <v>10</v>
      </c>
    </row>
    <row r="22" spans="1:17" ht="30.95" customHeight="1" x14ac:dyDescent="0.2">
      <c r="A22" s="8">
        <f>A21+1</f>
        <v>2</v>
      </c>
      <c r="B22" s="47" t="s">
        <v>206</v>
      </c>
      <c r="C22" s="12" t="s">
        <v>133</v>
      </c>
      <c r="D22" s="8" t="s">
        <v>205</v>
      </c>
      <c r="E22" s="31">
        <v>429</v>
      </c>
      <c r="F22" s="8">
        <v>8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f t="shared" si="4"/>
        <v>8</v>
      </c>
    </row>
    <row r="23" spans="1:17" ht="30.95" customHeight="1" x14ac:dyDescent="0.2">
      <c r="A23" s="8">
        <f t="shared" ref="A23:A25" si="5">A22+1</f>
        <v>3</v>
      </c>
      <c r="B23" s="47" t="s">
        <v>207</v>
      </c>
      <c r="C23" s="12" t="s">
        <v>133</v>
      </c>
      <c r="D23" s="8" t="s">
        <v>205</v>
      </c>
      <c r="E23" s="31">
        <v>363</v>
      </c>
      <c r="F23" s="8">
        <v>6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f t="shared" si="4"/>
        <v>6</v>
      </c>
    </row>
    <row r="24" spans="1:17" ht="30.95" customHeight="1" x14ac:dyDescent="0.2">
      <c r="A24" s="8">
        <f t="shared" si="5"/>
        <v>4</v>
      </c>
      <c r="B24" s="47" t="s">
        <v>131</v>
      </c>
      <c r="C24" s="12" t="s">
        <v>133</v>
      </c>
      <c r="D24" s="8" t="s">
        <v>123</v>
      </c>
      <c r="E24" s="31">
        <v>341</v>
      </c>
      <c r="F24" s="8">
        <v>4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f t="shared" ref="Q24:Q25" si="6">F24+H24+J24+L24+N24+P24</f>
        <v>4</v>
      </c>
    </row>
    <row r="25" spans="1:17" ht="30.95" customHeight="1" x14ac:dyDescent="0.2">
      <c r="A25" s="8">
        <f t="shared" si="5"/>
        <v>5</v>
      </c>
      <c r="B25" s="47" t="s">
        <v>208</v>
      </c>
      <c r="C25" s="12" t="s">
        <v>133</v>
      </c>
      <c r="D25" s="8" t="s">
        <v>205</v>
      </c>
      <c r="E25" s="31">
        <v>326</v>
      </c>
      <c r="F25" s="8">
        <v>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>
        <f t="shared" si="6"/>
        <v>2</v>
      </c>
    </row>
    <row r="26" spans="1:17" ht="30.95" customHeight="1" x14ac:dyDescent="0.2">
      <c r="A26" s="20"/>
      <c r="B26" s="26"/>
      <c r="C26" s="21"/>
      <c r="D26" s="20"/>
      <c r="E26" s="3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26.25" customHeight="1" x14ac:dyDescent="0.2">
      <c r="A27" s="71"/>
      <c r="B27" s="72" t="s">
        <v>132</v>
      </c>
      <c r="C27" s="73"/>
      <c r="D27" s="71"/>
    </row>
    <row r="28" spans="1:17" ht="30.95" customHeight="1" x14ac:dyDescent="0.25">
      <c r="A28" s="7" t="s">
        <v>35</v>
      </c>
      <c r="B28" s="24" t="s">
        <v>0</v>
      </c>
      <c r="C28" s="11" t="s">
        <v>61</v>
      </c>
      <c r="D28" s="7" t="s">
        <v>33</v>
      </c>
      <c r="E28" s="30" t="s">
        <v>1</v>
      </c>
      <c r="F28" s="7" t="s">
        <v>36</v>
      </c>
      <c r="G28" s="7" t="s">
        <v>37</v>
      </c>
      <c r="H28" s="7" t="s">
        <v>38</v>
      </c>
      <c r="I28" s="7" t="s">
        <v>39</v>
      </c>
      <c r="J28" s="7" t="s">
        <v>40</v>
      </c>
      <c r="K28" s="7" t="s">
        <v>41</v>
      </c>
      <c r="L28" s="7" t="s">
        <v>42</v>
      </c>
      <c r="M28" s="7" t="s">
        <v>43</v>
      </c>
      <c r="N28" s="7" t="s">
        <v>44</v>
      </c>
      <c r="O28" s="7" t="s">
        <v>45</v>
      </c>
      <c r="P28" s="7" t="s">
        <v>46</v>
      </c>
      <c r="Q28" s="7" t="s">
        <v>47</v>
      </c>
    </row>
    <row r="29" spans="1:17" ht="30.95" customHeight="1" x14ac:dyDescent="0.2">
      <c r="A29" s="8">
        <v>1</v>
      </c>
      <c r="B29" s="47" t="s">
        <v>134</v>
      </c>
      <c r="C29" s="12" t="s">
        <v>89</v>
      </c>
      <c r="D29" s="8" t="s">
        <v>123</v>
      </c>
      <c r="E29" s="31">
        <v>464</v>
      </c>
      <c r="F29" s="8">
        <v>10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>
        <f t="shared" ref="Q29" si="7">F29+H29+J29+L29+N29+P29</f>
        <v>10</v>
      </c>
    </row>
    <row r="30" spans="1:17" ht="30.95" customHeight="1" x14ac:dyDescent="0.2">
      <c r="A30" s="20"/>
      <c r="B30" s="26"/>
      <c r="C30" s="21"/>
      <c r="D30" s="20"/>
      <c r="E30" s="32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ht="28.5" customHeight="1" x14ac:dyDescent="0.2">
      <c r="A31" s="71"/>
      <c r="B31" s="72" t="s">
        <v>128</v>
      </c>
      <c r="C31" s="73"/>
      <c r="D31" s="71"/>
    </row>
    <row r="32" spans="1:17" ht="30.95" customHeight="1" x14ac:dyDescent="0.25">
      <c r="A32" s="7" t="s">
        <v>35</v>
      </c>
      <c r="B32" s="24" t="s">
        <v>0</v>
      </c>
      <c r="C32" s="11" t="s">
        <v>61</v>
      </c>
      <c r="D32" s="7" t="s">
        <v>33</v>
      </c>
      <c r="E32" s="30" t="s">
        <v>1</v>
      </c>
      <c r="F32" s="7" t="s">
        <v>36</v>
      </c>
      <c r="G32" s="7" t="s">
        <v>37</v>
      </c>
      <c r="H32" s="7" t="s">
        <v>38</v>
      </c>
      <c r="I32" s="7" t="s">
        <v>39</v>
      </c>
      <c r="J32" s="7" t="s">
        <v>40</v>
      </c>
      <c r="K32" s="7" t="s">
        <v>41</v>
      </c>
      <c r="L32" s="7" t="s">
        <v>42</v>
      </c>
      <c r="M32" s="7" t="s">
        <v>43</v>
      </c>
      <c r="N32" s="7" t="s">
        <v>44</v>
      </c>
      <c r="O32" s="7" t="s">
        <v>45</v>
      </c>
      <c r="P32" s="7" t="s">
        <v>46</v>
      </c>
      <c r="Q32" s="7" t="s">
        <v>47</v>
      </c>
    </row>
    <row r="33" spans="1:17" ht="30.95" customHeight="1" x14ac:dyDescent="0.2">
      <c r="A33" s="8">
        <v>1</v>
      </c>
      <c r="B33" s="47"/>
      <c r="C33" s="12" t="s">
        <v>127</v>
      </c>
      <c r="D33" s="8"/>
      <c r="E33" s="31"/>
      <c r="F33" s="8">
        <v>1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>
        <f t="shared" ref="Q33" si="8">F33+H33+J33+L33+N33+P33</f>
        <v>1</v>
      </c>
    </row>
    <row r="34" spans="1:17" ht="30.95" customHeight="1" x14ac:dyDescent="0.2">
      <c r="A34" s="20"/>
      <c r="B34" s="26"/>
      <c r="C34" s="21"/>
      <c r="D34" s="20"/>
      <c r="E34" s="3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24.75" customHeight="1" x14ac:dyDescent="0.2">
      <c r="A35" s="71"/>
      <c r="B35" s="72" t="s">
        <v>125</v>
      </c>
      <c r="C35" s="73"/>
      <c r="D35" s="71"/>
    </row>
    <row r="36" spans="1:17" ht="30.95" customHeight="1" x14ac:dyDescent="0.25">
      <c r="A36" s="7" t="s">
        <v>35</v>
      </c>
      <c r="B36" s="24" t="s">
        <v>0</v>
      </c>
      <c r="C36" s="11" t="s">
        <v>61</v>
      </c>
      <c r="D36" s="7" t="s">
        <v>33</v>
      </c>
      <c r="E36" s="30" t="s">
        <v>1</v>
      </c>
      <c r="F36" s="7" t="s">
        <v>36</v>
      </c>
      <c r="G36" s="7" t="s">
        <v>37</v>
      </c>
      <c r="H36" s="7" t="s">
        <v>38</v>
      </c>
      <c r="I36" s="7" t="s">
        <v>39</v>
      </c>
      <c r="J36" s="7" t="s">
        <v>40</v>
      </c>
      <c r="K36" s="7" t="s">
        <v>41</v>
      </c>
      <c r="L36" s="7" t="s">
        <v>42</v>
      </c>
      <c r="M36" s="7" t="s">
        <v>43</v>
      </c>
      <c r="N36" s="7" t="s">
        <v>44</v>
      </c>
      <c r="O36" s="7" t="s">
        <v>45</v>
      </c>
      <c r="P36" s="7" t="s">
        <v>46</v>
      </c>
      <c r="Q36" s="7" t="s">
        <v>47</v>
      </c>
    </row>
    <row r="37" spans="1:17" ht="30.95" customHeight="1" x14ac:dyDescent="0.2">
      <c r="A37" s="8">
        <v>1</v>
      </c>
      <c r="B37" s="47" t="s">
        <v>179</v>
      </c>
      <c r="C37" s="12" t="s">
        <v>127</v>
      </c>
      <c r="D37" s="8" t="s">
        <v>153</v>
      </c>
      <c r="E37" s="31">
        <v>441</v>
      </c>
      <c r="F37" s="8">
        <v>10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>
        <f>F37+H37+J37+L37+N37+P37</f>
        <v>10</v>
      </c>
    </row>
    <row r="38" spans="1:17" ht="30.95" customHeight="1" x14ac:dyDescent="0.2">
      <c r="A38" s="8">
        <v>2</v>
      </c>
      <c r="B38" s="47"/>
      <c r="C38" s="12"/>
      <c r="D38" s="8"/>
      <c r="E38" s="31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>
        <f t="shared" ref="Q38" si="9">F38+H38+J38+L38+N38+P38</f>
        <v>0</v>
      </c>
    </row>
    <row r="39" spans="1:17" ht="30.95" customHeight="1" x14ac:dyDescent="0.2">
      <c r="A39" s="20"/>
      <c r="B39" s="26"/>
      <c r="C39" s="21"/>
      <c r="D39" s="20"/>
      <c r="E39" s="3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ht="24.75" customHeight="1" x14ac:dyDescent="0.2">
      <c r="A40" s="71"/>
      <c r="B40" s="72" t="s">
        <v>209</v>
      </c>
      <c r="C40" s="73"/>
      <c r="D40" s="71"/>
    </row>
    <row r="41" spans="1:17" ht="30.95" customHeight="1" x14ac:dyDescent="0.25">
      <c r="A41" s="7" t="s">
        <v>35</v>
      </c>
      <c r="B41" s="24" t="s">
        <v>0</v>
      </c>
      <c r="C41" s="11" t="s">
        <v>61</v>
      </c>
      <c r="D41" s="7" t="s">
        <v>33</v>
      </c>
      <c r="E41" s="30" t="s">
        <v>1</v>
      </c>
      <c r="F41" s="7" t="s">
        <v>36</v>
      </c>
      <c r="G41" s="7" t="s">
        <v>37</v>
      </c>
      <c r="H41" s="7" t="s">
        <v>38</v>
      </c>
      <c r="I41" s="7" t="s">
        <v>39</v>
      </c>
      <c r="J41" s="7" t="s">
        <v>40</v>
      </c>
      <c r="K41" s="7" t="s">
        <v>41</v>
      </c>
      <c r="L41" s="7" t="s">
        <v>42</v>
      </c>
      <c r="M41" s="7" t="s">
        <v>43</v>
      </c>
      <c r="N41" s="7" t="s">
        <v>44</v>
      </c>
      <c r="O41" s="7" t="s">
        <v>45</v>
      </c>
      <c r="P41" s="7" t="s">
        <v>46</v>
      </c>
      <c r="Q41" s="7" t="s">
        <v>47</v>
      </c>
    </row>
    <row r="42" spans="1:17" ht="30.95" customHeight="1" x14ac:dyDescent="0.2">
      <c r="A42" s="8">
        <v>1</v>
      </c>
      <c r="B42" s="23" t="s">
        <v>210</v>
      </c>
      <c r="C42" s="12" t="s">
        <v>63</v>
      </c>
      <c r="D42" s="8" t="s">
        <v>211</v>
      </c>
      <c r="E42" s="46">
        <v>494</v>
      </c>
      <c r="F42" s="8">
        <v>10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>
        <f t="shared" ref="Q42" si="10">F42+H42+J42+L42+N42+P42</f>
        <v>10</v>
      </c>
    </row>
    <row r="43" spans="1:17" ht="30.95" customHeight="1" x14ac:dyDescent="0.2">
      <c r="A43" s="20"/>
      <c r="B43" s="68"/>
      <c r="C43" s="21"/>
      <c r="D43" s="20"/>
      <c r="E43" s="6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ht="30.95" customHeight="1" x14ac:dyDescent="0.2">
      <c r="A44" s="71"/>
      <c r="B44" s="77" t="s">
        <v>209</v>
      </c>
      <c r="C44" s="77"/>
      <c r="D44" s="77"/>
      <c r="E44" s="6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30.95" customHeight="1" x14ac:dyDescent="0.2">
      <c r="A45" s="8" t="s">
        <v>35</v>
      </c>
      <c r="B45" s="23" t="s">
        <v>0</v>
      </c>
      <c r="C45" s="13" t="s">
        <v>61</v>
      </c>
      <c r="D45" s="8" t="s">
        <v>33</v>
      </c>
      <c r="E45" s="46" t="s">
        <v>1</v>
      </c>
      <c r="F45" s="8" t="s">
        <v>36</v>
      </c>
      <c r="G45" s="8" t="s">
        <v>37</v>
      </c>
      <c r="H45" s="8" t="s">
        <v>38</v>
      </c>
      <c r="I45" s="8" t="s">
        <v>39</v>
      </c>
      <c r="J45" s="8" t="s">
        <v>40</v>
      </c>
      <c r="K45" s="8" t="s">
        <v>41</v>
      </c>
      <c r="L45" s="8" t="s">
        <v>42</v>
      </c>
      <c r="M45" s="8" t="s">
        <v>43</v>
      </c>
      <c r="N45" s="8" t="s">
        <v>44</v>
      </c>
      <c r="O45" s="8" t="s">
        <v>45</v>
      </c>
      <c r="P45" s="8" t="s">
        <v>46</v>
      </c>
      <c r="Q45" s="8" t="s">
        <v>47</v>
      </c>
    </row>
    <row r="46" spans="1:17" ht="30.95" customHeight="1" x14ac:dyDescent="0.2">
      <c r="A46" s="8">
        <v>1</v>
      </c>
      <c r="B46" s="70" t="s">
        <v>226</v>
      </c>
      <c r="C46" s="13" t="s">
        <v>63</v>
      </c>
      <c r="D46" s="8" t="s">
        <v>137</v>
      </c>
      <c r="E46" s="31">
        <v>610</v>
      </c>
      <c r="F46" s="8">
        <v>10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>
        <f t="shared" ref="Q46" si="11">F46+H46+J46+L46+N46+P46</f>
        <v>10</v>
      </c>
    </row>
    <row r="47" spans="1:17" ht="30.95" customHeight="1" x14ac:dyDescent="0.2">
      <c r="A47" s="20"/>
      <c r="B47" s="26"/>
      <c r="C47" s="21"/>
      <c r="D47" s="20"/>
      <c r="E47" s="3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ht="28.5" customHeight="1" x14ac:dyDescent="0.2">
      <c r="A48" s="71"/>
      <c r="B48" s="72" t="s">
        <v>109</v>
      </c>
      <c r="C48" s="73"/>
      <c r="D48" s="71"/>
    </row>
    <row r="49" spans="1:17" ht="30.95" customHeight="1" x14ac:dyDescent="0.25">
      <c r="A49" s="7" t="s">
        <v>35</v>
      </c>
      <c r="B49" s="24" t="s">
        <v>0</v>
      </c>
      <c r="C49" s="11" t="s">
        <v>61</v>
      </c>
      <c r="D49" s="7" t="s">
        <v>33</v>
      </c>
      <c r="E49" s="30" t="s">
        <v>1</v>
      </c>
      <c r="F49" s="7" t="s">
        <v>36</v>
      </c>
      <c r="G49" s="7" t="s">
        <v>37</v>
      </c>
      <c r="H49" s="7" t="s">
        <v>38</v>
      </c>
      <c r="I49" s="7" t="s">
        <v>39</v>
      </c>
      <c r="J49" s="7" t="s">
        <v>40</v>
      </c>
      <c r="K49" s="7" t="s">
        <v>41</v>
      </c>
      <c r="L49" s="7" t="s">
        <v>42</v>
      </c>
      <c r="M49" s="7" t="s">
        <v>43</v>
      </c>
      <c r="N49" s="7" t="s">
        <v>44</v>
      </c>
      <c r="O49" s="7" t="s">
        <v>45</v>
      </c>
      <c r="P49" s="7" t="s">
        <v>46</v>
      </c>
      <c r="Q49" s="7" t="s">
        <v>47</v>
      </c>
    </row>
    <row r="50" spans="1:17" ht="30.95" customHeight="1" x14ac:dyDescent="0.2">
      <c r="A50" s="8">
        <v>1</v>
      </c>
      <c r="B50" s="23" t="s">
        <v>110</v>
      </c>
      <c r="C50" s="12" t="s">
        <v>69</v>
      </c>
      <c r="D50" s="8" t="s">
        <v>84</v>
      </c>
      <c r="E50" s="46">
        <v>578</v>
      </c>
      <c r="F50" s="8">
        <v>10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>
        <f t="shared" si="3"/>
        <v>10</v>
      </c>
    </row>
    <row r="51" spans="1:17" ht="30.95" customHeight="1" x14ac:dyDescent="0.2">
      <c r="A51" s="8">
        <f t="shared" ref="A51:A81" si="12">A50+1</f>
        <v>2</v>
      </c>
      <c r="B51" s="23" t="s">
        <v>111</v>
      </c>
      <c r="C51" s="12" t="s">
        <v>69</v>
      </c>
      <c r="D51" s="8" t="s">
        <v>84</v>
      </c>
      <c r="E51" s="46">
        <v>574</v>
      </c>
      <c r="F51" s="8">
        <v>8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>
        <f t="shared" si="3"/>
        <v>8</v>
      </c>
    </row>
    <row r="52" spans="1:17" ht="30.95" customHeight="1" x14ac:dyDescent="0.2">
      <c r="A52" s="8">
        <v>3</v>
      </c>
      <c r="B52" s="57" t="s">
        <v>212</v>
      </c>
      <c r="C52" s="12" t="s">
        <v>69</v>
      </c>
      <c r="D52" s="8" t="s">
        <v>211</v>
      </c>
      <c r="E52" s="46">
        <v>572</v>
      </c>
      <c r="F52" s="8">
        <v>6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>
        <f t="shared" si="3"/>
        <v>6</v>
      </c>
    </row>
    <row r="53" spans="1:17" ht="30.95" customHeight="1" x14ac:dyDescent="0.2">
      <c r="A53" s="8">
        <v>4</v>
      </c>
      <c r="B53" s="57" t="s">
        <v>231</v>
      </c>
      <c r="C53" s="12" t="s">
        <v>69</v>
      </c>
      <c r="D53" s="8" t="s">
        <v>145</v>
      </c>
      <c r="E53" s="46">
        <v>528</v>
      </c>
      <c r="F53" s="8">
        <v>4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30.95" customHeight="1" x14ac:dyDescent="0.2">
      <c r="A54" s="8">
        <v>5</v>
      </c>
      <c r="B54" s="57" t="s">
        <v>213</v>
      </c>
      <c r="C54" s="12" t="s">
        <v>69</v>
      </c>
      <c r="D54" s="8" t="s">
        <v>211</v>
      </c>
      <c r="E54" s="46">
        <v>520</v>
      </c>
      <c r="F54" s="8">
        <v>2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f t="shared" si="3"/>
        <v>2</v>
      </c>
    </row>
    <row r="55" spans="1:17" ht="30.95" customHeight="1" x14ac:dyDescent="0.2">
      <c r="A55" s="8">
        <v>6</v>
      </c>
      <c r="B55" s="25" t="s">
        <v>180</v>
      </c>
      <c r="C55" s="12" t="s">
        <v>69</v>
      </c>
      <c r="D55" s="8" t="s">
        <v>153</v>
      </c>
      <c r="E55" s="31">
        <v>512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>
        <f t="shared" si="3"/>
        <v>0</v>
      </c>
    </row>
    <row r="56" spans="1:17" ht="30.95" customHeight="1" x14ac:dyDescent="0.2">
      <c r="A56" s="20"/>
      <c r="B56" s="26"/>
      <c r="C56" s="21"/>
      <c r="D56" s="20"/>
      <c r="E56" s="3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ht="25.5" customHeight="1" x14ac:dyDescent="0.2">
      <c r="A57" s="71"/>
      <c r="B57" s="72" t="s">
        <v>117</v>
      </c>
      <c r="C57" s="73"/>
      <c r="D57" s="71"/>
    </row>
    <row r="58" spans="1:17" ht="30.95" customHeight="1" x14ac:dyDescent="0.25">
      <c r="A58" s="7" t="s">
        <v>35</v>
      </c>
      <c r="B58" s="24" t="s">
        <v>0</v>
      </c>
      <c r="C58" s="11" t="s">
        <v>61</v>
      </c>
      <c r="D58" s="7" t="s">
        <v>33</v>
      </c>
      <c r="E58" s="30" t="s">
        <v>1</v>
      </c>
      <c r="F58" s="7" t="s">
        <v>36</v>
      </c>
      <c r="G58" s="7" t="s">
        <v>37</v>
      </c>
      <c r="H58" s="7" t="s">
        <v>38</v>
      </c>
      <c r="I58" s="7" t="s">
        <v>39</v>
      </c>
      <c r="J58" s="7" t="s">
        <v>40</v>
      </c>
      <c r="K58" s="7" t="s">
        <v>41</v>
      </c>
      <c r="L58" s="7" t="s">
        <v>42</v>
      </c>
      <c r="M58" s="7" t="s">
        <v>43</v>
      </c>
      <c r="N58" s="7" t="s">
        <v>44</v>
      </c>
      <c r="O58" s="7" t="s">
        <v>45</v>
      </c>
      <c r="P58" s="7" t="s">
        <v>46</v>
      </c>
      <c r="Q58" s="7" t="s">
        <v>47</v>
      </c>
    </row>
    <row r="59" spans="1:17" ht="30.95" customHeight="1" x14ac:dyDescent="0.2">
      <c r="A59" s="7">
        <v>1</v>
      </c>
      <c r="B59" s="47" t="s">
        <v>195</v>
      </c>
      <c r="C59" s="12" t="s">
        <v>69</v>
      </c>
      <c r="D59" s="8" t="s">
        <v>145</v>
      </c>
      <c r="E59" s="8">
        <v>585</v>
      </c>
      <c r="F59" s="8">
        <v>10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8">
        <f>F59+H59+J59+L59+N59+P59</f>
        <v>10</v>
      </c>
    </row>
    <row r="60" spans="1:17" ht="30.95" customHeight="1" x14ac:dyDescent="0.2">
      <c r="A60" s="8">
        <f>A59+1</f>
        <v>2</v>
      </c>
      <c r="B60" s="47" t="s">
        <v>181</v>
      </c>
      <c r="C60" s="12" t="s">
        <v>69</v>
      </c>
      <c r="D60" s="8" t="s">
        <v>182</v>
      </c>
      <c r="E60" s="31">
        <v>541</v>
      </c>
      <c r="F60" s="8">
        <v>8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>
        <f>F60+H60+J60+L60+N60+P60</f>
        <v>8</v>
      </c>
    </row>
    <row r="61" spans="1:17" ht="30.95" customHeight="1" x14ac:dyDescent="0.2">
      <c r="A61" s="8">
        <f t="shared" ref="A61" si="13">A60+1</f>
        <v>3</v>
      </c>
      <c r="B61" s="47" t="s">
        <v>122</v>
      </c>
      <c r="C61" s="12" t="s">
        <v>69</v>
      </c>
      <c r="D61" s="8" t="s">
        <v>123</v>
      </c>
      <c r="E61" s="46">
        <v>518</v>
      </c>
      <c r="F61" s="8">
        <v>6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>
        <f t="shared" ref="Q61:Q63" si="14">F61+H61+J61+L61+N61+P61</f>
        <v>6</v>
      </c>
    </row>
    <row r="62" spans="1:17" ht="30.95" customHeight="1" x14ac:dyDescent="0.2">
      <c r="A62" s="8">
        <v>4</v>
      </c>
      <c r="B62" s="47" t="s">
        <v>225</v>
      </c>
      <c r="C62" s="12" t="s">
        <v>69</v>
      </c>
      <c r="D62" s="8" t="s">
        <v>137</v>
      </c>
      <c r="E62" s="46">
        <v>462</v>
      </c>
      <c r="F62" s="8">
        <v>4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30.95" customHeight="1" x14ac:dyDescent="0.2">
      <c r="A63" s="8">
        <v>5</v>
      </c>
      <c r="B63" s="47" t="s">
        <v>196</v>
      </c>
      <c r="C63" s="12" t="s">
        <v>69</v>
      </c>
      <c r="D63" s="8" t="s">
        <v>145</v>
      </c>
      <c r="E63" s="46">
        <v>265</v>
      </c>
      <c r="F63" s="8">
        <v>2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>
        <f t="shared" si="14"/>
        <v>2</v>
      </c>
    </row>
    <row r="64" spans="1:17" ht="30.95" customHeight="1" x14ac:dyDescent="0.2">
      <c r="A64" s="20"/>
      <c r="B64" s="26"/>
      <c r="C64" s="21"/>
      <c r="D64" s="20"/>
      <c r="E64" s="3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25.5" customHeight="1" x14ac:dyDescent="0.2">
      <c r="A65" s="71"/>
      <c r="B65" s="72" t="s">
        <v>112</v>
      </c>
      <c r="C65" s="73"/>
      <c r="D65" s="71"/>
    </row>
    <row r="66" spans="1:17" ht="30.95" customHeight="1" x14ac:dyDescent="0.25">
      <c r="A66" s="7" t="s">
        <v>35</v>
      </c>
      <c r="B66" s="24" t="s">
        <v>0</v>
      </c>
      <c r="C66" s="11" t="s">
        <v>61</v>
      </c>
      <c r="D66" s="7" t="s">
        <v>33</v>
      </c>
      <c r="E66" s="30" t="s">
        <v>1</v>
      </c>
      <c r="F66" s="7" t="s">
        <v>36</v>
      </c>
      <c r="G66" s="7" t="s">
        <v>37</v>
      </c>
      <c r="H66" s="7" t="s">
        <v>38</v>
      </c>
      <c r="I66" s="7" t="s">
        <v>39</v>
      </c>
      <c r="J66" s="7" t="s">
        <v>40</v>
      </c>
      <c r="K66" s="7" t="s">
        <v>41</v>
      </c>
      <c r="L66" s="7" t="s">
        <v>42</v>
      </c>
      <c r="M66" s="7" t="s">
        <v>43</v>
      </c>
      <c r="N66" s="7" t="s">
        <v>44</v>
      </c>
      <c r="O66" s="7" t="s">
        <v>45</v>
      </c>
      <c r="P66" s="7" t="s">
        <v>46</v>
      </c>
      <c r="Q66" s="7" t="s">
        <v>47</v>
      </c>
    </row>
    <row r="67" spans="1:17" ht="30.95" customHeight="1" x14ac:dyDescent="0.2">
      <c r="A67" s="8">
        <v>1</v>
      </c>
      <c r="B67" s="23" t="s">
        <v>102</v>
      </c>
      <c r="C67" s="12" t="s">
        <v>71</v>
      </c>
      <c r="D67" s="8" t="s">
        <v>84</v>
      </c>
      <c r="E67" s="46">
        <v>609</v>
      </c>
      <c r="F67" s="8">
        <v>10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>
        <f t="shared" ref="Q67:Q68" si="15">F67+H67+J67+L67+N67+P67</f>
        <v>10</v>
      </c>
    </row>
    <row r="68" spans="1:17" ht="30.95" customHeight="1" x14ac:dyDescent="0.2">
      <c r="A68" s="8">
        <f t="shared" si="12"/>
        <v>2</v>
      </c>
      <c r="B68" s="23" t="s">
        <v>113</v>
      </c>
      <c r="C68" s="12" t="s">
        <v>71</v>
      </c>
      <c r="D68" s="8" t="s">
        <v>84</v>
      </c>
      <c r="E68" s="46">
        <v>590</v>
      </c>
      <c r="F68" s="8">
        <v>8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>
        <f t="shared" si="15"/>
        <v>8</v>
      </c>
    </row>
    <row r="69" spans="1:17" ht="30.95" customHeight="1" x14ac:dyDescent="0.2">
      <c r="A69" s="20"/>
      <c r="B69" s="26"/>
      <c r="C69" s="21"/>
      <c r="D69" s="20"/>
      <c r="E69" s="32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27" customHeight="1" x14ac:dyDescent="0.2">
      <c r="A70" s="71"/>
      <c r="B70" s="72" t="s">
        <v>183</v>
      </c>
      <c r="C70" s="73"/>
      <c r="D70" s="71"/>
    </row>
    <row r="71" spans="1:17" ht="30.95" customHeight="1" x14ac:dyDescent="0.25">
      <c r="A71" s="7" t="s">
        <v>35</v>
      </c>
      <c r="B71" s="24" t="s">
        <v>0</v>
      </c>
      <c r="C71" s="11" t="s">
        <v>61</v>
      </c>
      <c r="D71" s="7" t="s">
        <v>33</v>
      </c>
      <c r="E71" s="30" t="s">
        <v>1</v>
      </c>
      <c r="F71" s="7" t="s">
        <v>36</v>
      </c>
      <c r="G71" s="7" t="s">
        <v>37</v>
      </c>
      <c r="H71" s="7" t="s">
        <v>38</v>
      </c>
      <c r="I71" s="7" t="s">
        <v>39</v>
      </c>
      <c r="J71" s="7" t="s">
        <v>40</v>
      </c>
      <c r="K71" s="7" t="s">
        <v>41</v>
      </c>
      <c r="L71" s="7" t="s">
        <v>42</v>
      </c>
      <c r="M71" s="7" t="s">
        <v>43</v>
      </c>
      <c r="N71" s="7" t="s">
        <v>44</v>
      </c>
      <c r="O71" s="7" t="s">
        <v>45</v>
      </c>
      <c r="P71" s="7" t="s">
        <v>46</v>
      </c>
      <c r="Q71" s="7" t="s">
        <v>47</v>
      </c>
    </row>
    <row r="72" spans="1:17" ht="30.95" customHeight="1" x14ac:dyDescent="0.2">
      <c r="A72" s="8">
        <v>1</v>
      </c>
      <c r="B72" s="47" t="s">
        <v>184</v>
      </c>
      <c r="C72" s="12" t="s">
        <v>185</v>
      </c>
      <c r="D72" s="8" t="s">
        <v>116</v>
      </c>
      <c r="E72" s="46">
        <v>678</v>
      </c>
      <c r="F72" s="8">
        <v>10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>
        <f t="shared" ref="Q72" si="16">F72+H72+J72+L72+N72+P72</f>
        <v>10</v>
      </c>
    </row>
    <row r="73" spans="1:17" ht="30.95" customHeight="1" x14ac:dyDescent="0.2">
      <c r="A73" s="20"/>
      <c r="B73" s="26"/>
      <c r="C73" s="21"/>
      <c r="D73" s="20"/>
      <c r="E73" s="32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25.5" customHeight="1" x14ac:dyDescent="0.2">
      <c r="A74" s="71"/>
      <c r="B74" s="72" t="s">
        <v>118</v>
      </c>
      <c r="C74" s="73"/>
      <c r="D74" s="71"/>
    </row>
    <row r="75" spans="1:17" ht="30.95" customHeight="1" x14ac:dyDescent="0.25">
      <c r="A75" s="7" t="s">
        <v>35</v>
      </c>
      <c r="B75" s="24" t="s">
        <v>0</v>
      </c>
      <c r="C75" s="11" t="s">
        <v>61</v>
      </c>
      <c r="D75" s="7" t="s">
        <v>33</v>
      </c>
      <c r="E75" s="30" t="s">
        <v>1</v>
      </c>
      <c r="F75" s="7" t="s">
        <v>36</v>
      </c>
      <c r="G75" s="7" t="s">
        <v>37</v>
      </c>
      <c r="H75" s="7" t="s">
        <v>38</v>
      </c>
      <c r="I75" s="7" t="s">
        <v>39</v>
      </c>
      <c r="J75" s="7" t="s">
        <v>40</v>
      </c>
      <c r="K75" s="7" t="s">
        <v>41</v>
      </c>
      <c r="L75" s="7" t="s">
        <v>42</v>
      </c>
      <c r="M75" s="7" t="s">
        <v>43</v>
      </c>
      <c r="N75" s="7" t="s">
        <v>44</v>
      </c>
      <c r="O75" s="7" t="s">
        <v>45</v>
      </c>
      <c r="P75" s="7" t="s">
        <v>46</v>
      </c>
      <c r="Q75" s="7" t="s">
        <v>47</v>
      </c>
    </row>
    <row r="76" spans="1:17" ht="30.95" customHeight="1" x14ac:dyDescent="0.2">
      <c r="A76" s="8">
        <v>1</v>
      </c>
      <c r="B76" s="48" t="s">
        <v>115</v>
      </c>
      <c r="C76" s="12" t="s">
        <v>69</v>
      </c>
      <c r="D76" s="8" t="s">
        <v>116</v>
      </c>
      <c r="E76" s="46">
        <v>665</v>
      </c>
      <c r="F76" s="8">
        <v>10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>
        <f t="shared" si="3"/>
        <v>10</v>
      </c>
    </row>
    <row r="77" spans="1:17" ht="30.95" customHeight="1" x14ac:dyDescent="0.2">
      <c r="A77" s="20"/>
      <c r="B77" s="26"/>
      <c r="C77" s="21"/>
      <c r="D77" s="20"/>
      <c r="E77" s="32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29.25" customHeight="1" x14ac:dyDescent="0.2">
      <c r="A78" s="71"/>
      <c r="B78" s="72" t="s">
        <v>121</v>
      </c>
      <c r="C78" s="73"/>
      <c r="D78" s="71"/>
    </row>
    <row r="79" spans="1:17" ht="30.95" customHeight="1" x14ac:dyDescent="0.25">
      <c r="A79" s="7" t="s">
        <v>35</v>
      </c>
      <c r="B79" s="24" t="s">
        <v>0</v>
      </c>
      <c r="C79" s="11" t="s">
        <v>61</v>
      </c>
      <c r="D79" s="7" t="s">
        <v>33</v>
      </c>
      <c r="E79" s="30" t="s">
        <v>1</v>
      </c>
      <c r="F79" s="7" t="s">
        <v>36</v>
      </c>
      <c r="G79" s="7" t="s">
        <v>37</v>
      </c>
      <c r="H79" s="7" t="s">
        <v>38</v>
      </c>
      <c r="I79" s="7" t="s">
        <v>39</v>
      </c>
      <c r="J79" s="7" t="s">
        <v>40</v>
      </c>
      <c r="K79" s="7" t="s">
        <v>41</v>
      </c>
      <c r="L79" s="7" t="s">
        <v>42</v>
      </c>
      <c r="M79" s="7" t="s">
        <v>43</v>
      </c>
      <c r="N79" s="7" t="s">
        <v>44</v>
      </c>
      <c r="O79" s="7" t="s">
        <v>45</v>
      </c>
      <c r="P79" s="7" t="s">
        <v>46</v>
      </c>
      <c r="Q79" s="7" t="s">
        <v>47</v>
      </c>
    </row>
    <row r="80" spans="1:17" ht="30.95" customHeight="1" x14ac:dyDescent="0.2">
      <c r="A80" s="8">
        <v>1</v>
      </c>
      <c r="B80" s="47" t="s">
        <v>120</v>
      </c>
      <c r="C80" s="12" t="s">
        <v>69</v>
      </c>
      <c r="D80" s="8" t="s">
        <v>116</v>
      </c>
      <c r="E80" s="46">
        <v>681</v>
      </c>
      <c r="F80" s="8">
        <v>10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>
        <f t="shared" ref="Q80:Q81" si="17">F80+H80+J80+L80+N80+P80</f>
        <v>10</v>
      </c>
    </row>
    <row r="81" spans="1:17" ht="30.95" customHeight="1" x14ac:dyDescent="0.2">
      <c r="A81" s="8">
        <f t="shared" si="12"/>
        <v>2</v>
      </c>
      <c r="B81" s="47" t="s">
        <v>124</v>
      </c>
      <c r="C81" s="12" t="s">
        <v>71</v>
      </c>
      <c r="D81" s="8" t="s">
        <v>123</v>
      </c>
      <c r="E81" s="46">
        <v>563</v>
      </c>
      <c r="F81" s="8">
        <v>8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>
        <f t="shared" si="17"/>
        <v>8</v>
      </c>
    </row>
    <row r="82" spans="1:17" ht="30.95" customHeight="1" x14ac:dyDescent="0.2">
      <c r="A82" s="20"/>
      <c r="B82" s="26"/>
      <c r="C82" s="21"/>
      <c r="D82" s="20"/>
      <c r="E82" s="32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28.5" customHeight="1" x14ac:dyDescent="0.2">
      <c r="A83" s="71"/>
      <c r="B83" s="72" t="s">
        <v>114</v>
      </c>
      <c r="C83" s="73"/>
      <c r="D83" s="71"/>
    </row>
    <row r="84" spans="1:17" ht="30.95" customHeight="1" x14ac:dyDescent="0.2">
      <c r="A84" s="8">
        <v>1</v>
      </c>
      <c r="B84" s="23" t="s">
        <v>106</v>
      </c>
      <c r="C84" s="12" t="s">
        <v>71</v>
      </c>
      <c r="D84" s="8" t="s">
        <v>84</v>
      </c>
      <c r="E84" s="31">
        <v>610</v>
      </c>
      <c r="F84" s="8">
        <v>10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>
        <f t="shared" si="3"/>
        <v>10</v>
      </c>
    </row>
    <row r="85" spans="1:17" ht="30.95" customHeight="1" x14ac:dyDescent="0.2">
      <c r="A85" s="8">
        <f>1+A84</f>
        <v>2</v>
      </c>
      <c r="B85" s="2" t="s">
        <v>53</v>
      </c>
      <c r="C85" s="2" t="s">
        <v>71</v>
      </c>
      <c r="D85" s="8" t="s">
        <v>51</v>
      </c>
      <c r="E85" s="8">
        <v>392</v>
      </c>
      <c r="F85" s="8">
        <v>8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>
        <f>F85+H85+J85+L85+N85+P85</f>
        <v>8</v>
      </c>
    </row>
    <row r="86" spans="1:17" ht="14.25" x14ac:dyDescent="0.2">
      <c r="B86" s="28"/>
      <c r="C86" s="14"/>
      <c r="D86" s="4"/>
      <c r="E86" s="3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D87" s="4"/>
      <c r="E87" s="3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4.25" x14ac:dyDescent="0.2">
      <c r="B88" s="28"/>
      <c r="C88" s="14"/>
      <c r="D88" s="4"/>
      <c r="E88" s="3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4.25" x14ac:dyDescent="0.2">
      <c r="B89" s="28"/>
      <c r="C89" s="14"/>
      <c r="D89" s="4"/>
      <c r="E89" s="3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4.25" x14ac:dyDescent="0.2">
      <c r="B90" s="28"/>
      <c r="C90" s="14"/>
      <c r="D90" s="4"/>
      <c r="E90" s="3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4.25" x14ac:dyDescent="0.2">
      <c r="B91" s="28"/>
      <c r="C91" s="14"/>
      <c r="D91" s="4"/>
      <c r="E91" s="3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4.25" x14ac:dyDescent="0.2">
      <c r="B92" s="28"/>
      <c r="C92" s="14"/>
      <c r="D92" s="4"/>
      <c r="E92" s="3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4.25" x14ac:dyDescent="0.2">
      <c r="B93" s="28"/>
      <c r="C93" s="14"/>
      <c r="D93" s="4"/>
      <c r="E93" s="3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4.25" x14ac:dyDescent="0.2">
      <c r="B94" s="28"/>
      <c r="C94" s="14"/>
      <c r="D94" s="4"/>
      <c r="E94" s="3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4.25" x14ac:dyDescent="0.2">
      <c r="B95" s="28"/>
      <c r="C95" s="14"/>
      <c r="D95" s="4"/>
      <c r="E95" s="3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4.25" x14ac:dyDescent="0.2">
      <c r="B96" s="28"/>
      <c r="C96" s="14"/>
      <c r="D96" s="4"/>
      <c r="E96" s="3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2:17" ht="14.25" x14ac:dyDescent="0.2">
      <c r="B97" s="28"/>
      <c r="C97" s="14"/>
      <c r="D97" s="4"/>
      <c r="E97" s="3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2:17" ht="14.25" x14ac:dyDescent="0.2">
      <c r="B98" s="28"/>
      <c r="C98" s="14"/>
      <c r="D98" s="4"/>
      <c r="E98" s="3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2:17" ht="14.25" x14ac:dyDescent="0.2">
      <c r="B99" s="28"/>
      <c r="C99" s="14"/>
      <c r="D99" s="4"/>
      <c r="E99" s="3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2:17" ht="14.25" x14ac:dyDescent="0.2">
      <c r="B100" s="28"/>
      <c r="C100" s="14"/>
      <c r="D100" s="4"/>
      <c r="E100" s="3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2:17" ht="14.25" x14ac:dyDescent="0.2">
      <c r="B101" s="28"/>
      <c r="C101" s="14"/>
      <c r="D101" s="4"/>
      <c r="E101" s="3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2:17" ht="14.25" x14ac:dyDescent="0.2">
      <c r="B102" s="28"/>
      <c r="C102" s="14"/>
      <c r="D102" s="4"/>
      <c r="E102" s="3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2:17" ht="14.25" x14ac:dyDescent="0.2">
      <c r="B103" s="28"/>
      <c r="C103" s="14"/>
      <c r="D103" s="4"/>
      <c r="E103" s="3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2:17" ht="14.25" x14ac:dyDescent="0.2">
      <c r="B104" s="28"/>
      <c r="C104" s="14"/>
      <c r="D104" s="4"/>
      <c r="E104" s="3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2:17" ht="14.25" x14ac:dyDescent="0.2">
      <c r="B105" s="28"/>
      <c r="C105" s="14"/>
      <c r="D105" s="4"/>
      <c r="E105" s="3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2:17" ht="14.25" x14ac:dyDescent="0.2">
      <c r="B106" s="28"/>
      <c r="C106" s="14"/>
      <c r="D106" s="4"/>
      <c r="E106" s="3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2:17" ht="14.25" x14ac:dyDescent="0.2">
      <c r="B107" s="28"/>
      <c r="C107" s="14"/>
      <c r="D107" s="4"/>
      <c r="E107" s="3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</sheetData>
  <mergeCells count="1">
    <mergeCell ref="B44:D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0AF99-BD73-498E-8001-BA897DD91B5C}">
  <dimension ref="A2:Q126"/>
  <sheetViews>
    <sheetView tabSelected="1" topLeftCell="A82" zoomScale="80" zoomScaleNormal="80" workbookViewId="0">
      <selection activeCell="Q93" sqref="Q93"/>
    </sheetView>
  </sheetViews>
  <sheetFormatPr baseColWidth="10" defaultColWidth="21.5703125" defaultRowHeight="12.75" x14ac:dyDescent="0.2"/>
  <cols>
    <col min="1" max="1" width="6" style="5" customWidth="1"/>
    <col min="2" max="2" width="21.5703125" style="29"/>
    <col min="3" max="3" width="8.28515625" style="10" customWidth="1"/>
    <col min="4" max="4" width="15.85546875" style="5" customWidth="1"/>
    <col min="5" max="5" width="8.5703125" style="39" customWidth="1"/>
    <col min="6" max="17" width="8.5703125" style="5" customWidth="1"/>
    <col min="18" max="16384" width="21.5703125" style="5"/>
  </cols>
  <sheetData>
    <row r="2" spans="1:17" ht="19.5" customHeight="1" x14ac:dyDescent="0.2">
      <c r="B2" s="75" t="s">
        <v>82</v>
      </c>
    </row>
    <row r="3" spans="1:17" x14ac:dyDescent="0.2">
      <c r="B3" s="34"/>
    </row>
    <row r="4" spans="1:17" ht="33.6" customHeight="1" x14ac:dyDescent="0.2">
      <c r="A4" s="61"/>
      <c r="B4" s="62" t="s">
        <v>220</v>
      </c>
      <c r="C4" s="64"/>
      <c r="D4" s="61"/>
    </row>
    <row r="5" spans="1:17" ht="30.95" customHeight="1" x14ac:dyDescent="0.2">
      <c r="A5" s="7" t="s">
        <v>35</v>
      </c>
      <c r="B5" s="36" t="s">
        <v>0</v>
      </c>
      <c r="C5" s="11" t="s">
        <v>61</v>
      </c>
      <c r="D5" s="7" t="s">
        <v>33</v>
      </c>
      <c r="E5" s="40" t="s">
        <v>1</v>
      </c>
      <c r="F5" s="7" t="s">
        <v>36</v>
      </c>
      <c r="G5" s="7" t="s">
        <v>37</v>
      </c>
      <c r="H5" s="7" t="s">
        <v>38</v>
      </c>
      <c r="I5" s="7" t="s">
        <v>39</v>
      </c>
      <c r="J5" s="7" t="s">
        <v>40</v>
      </c>
      <c r="K5" s="7" t="s">
        <v>41</v>
      </c>
      <c r="L5" s="7" t="s">
        <v>42</v>
      </c>
      <c r="M5" s="7" t="s">
        <v>43</v>
      </c>
      <c r="N5" s="7" t="s">
        <v>44</v>
      </c>
      <c r="O5" s="7" t="s">
        <v>45</v>
      </c>
      <c r="P5" s="7" t="s">
        <v>46</v>
      </c>
      <c r="Q5" s="7" t="s">
        <v>47</v>
      </c>
    </row>
    <row r="6" spans="1:17" ht="30.95" customHeight="1" x14ac:dyDescent="0.25">
      <c r="A6" s="8">
        <v>1</v>
      </c>
      <c r="B6" s="2" t="s">
        <v>191</v>
      </c>
      <c r="C6" s="12" t="s">
        <v>190</v>
      </c>
      <c r="D6" s="8" t="s">
        <v>153</v>
      </c>
      <c r="E6" s="49">
        <v>470</v>
      </c>
      <c r="F6" s="8">
        <v>10</v>
      </c>
      <c r="G6" s="8"/>
      <c r="H6" s="8"/>
      <c r="I6" s="8"/>
      <c r="J6" s="8"/>
      <c r="K6" s="8"/>
      <c r="L6" s="8"/>
      <c r="M6" s="8"/>
      <c r="N6" s="8"/>
      <c r="O6" s="8"/>
      <c r="P6" s="8"/>
      <c r="Q6" s="8">
        <f t="shared" ref="Q6" si="0">F6+H6+J6+L6+N6+P6</f>
        <v>10</v>
      </c>
    </row>
    <row r="7" spans="1:17" ht="30.95" customHeight="1" x14ac:dyDescent="0.25">
      <c r="A7" s="20"/>
      <c r="B7" s="16"/>
      <c r="C7" s="21"/>
      <c r="D7" s="20"/>
      <c r="E7" s="5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33.6" customHeight="1" x14ac:dyDescent="0.2">
      <c r="A8" s="61"/>
      <c r="B8" s="62" t="s">
        <v>219</v>
      </c>
      <c r="C8" s="64"/>
      <c r="D8" s="61"/>
    </row>
    <row r="9" spans="1:17" ht="30.95" customHeight="1" x14ac:dyDescent="0.2">
      <c r="A9" s="7" t="s">
        <v>35</v>
      </c>
      <c r="B9" s="36" t="s">
        <v>0</v>
      </c>
      <c r="C9" s="11" t="s">
        <v>61</v>
      </c>
      <c r="D9" s="7" t="s">
        <v>33</v>
      </c>
      <c r="E9" s="40" t="s">
        <v>1</v>
      </c>
      <c r="F9" s="7" t="s">
        <v>36</v>
      </c>
      <c r="G9" s="7" t="s">
        <v>37</v>
      </c>
      <c r="H9" s="7" t="s">
        <v>38</v>
      </c>
      <c r="I9" s="7" t="s">
        <v>39</v>
      </c>
      <c r="J9" s="7" t="s">
        <v>40</v>
      </c>
      <c r="K9" s="7" t="s">
        <v>41</v>
      </c>
      <c r="L9" s="7" t="s">
        <v>42</v>
      </c>
      <c r="M9" s="7" t="s">
        <v>43</v>
      </c>
      <c r="N9" s="7" t="s">
        <v>44</v>
      </c>
      <c r="O9" s="7" t="s">
        <v>45</v>
      </c>
      <c r="P9" s="7" t="s">
        <v>46</v>
      </c>
      <c r="Q9" s="7" t="s">
        <v>47</v>
      </c>
    </row>
    <row r="10" spans="1:17" ht="30.95" customHeight="1" x14ac:dyDescent="0.25">
      <c r="A10" s="8">
        <v>1</v>
      </c>
      <c r="B10" s="2" t="s">
        <v>186</v>
      </c>
      <c r="C10" s="12" t="s">
        <v>190</v>
      </c>
      <c r="D10" s="8" t="s">
        <v>153</v>
      </c>
      <c r="E10" s="49">
        <v>442</v>
      </c>
      <c r="F10" s="8">
        <v>10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f t="shared" ref="Q10:Q14" si="1">F10+H10+J10+L10+N10+P10</f>
        <v>10</v>
      </c>
    </row>
    <row r="11" spans="1:17" ht="30.95" customHeight="1" x14ac:dyDescent="0.25">
      <c r="A11" s="8">
        <f>A10+1</f>
        <v>2</v>
      </c>
      <c r="B11" s="2" t="s">
        <v>187</v>
      </c>
      <c r="C11" s="12" t="s">
        <v>190</v>
      </c>
      <c r="D11" s="8" t="s">
        <v>153</v>
      </c>
      <c r="E11" s="49">
        <v>387</v>
      </c>
      <c r="F11" s="8">
        <v>8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f t="shared" si="1"/>
        <v>8</v>
      </c>
    </row>
    <row r="12" spans="1:17" ht="30.95" customHeight="1" x14ac:dyDescent="0.25">
      <c r="A12" s="8">
        <f t="shared" ref="A12:A14" si="2">A11+1</f>
        <v>3</v>
      </c>
      <c r="B12" s="2" t="s">
        <v>188</v>
      </c>
      <c r="C12" s="12" t="s">
        <v>190</v>
      </c>
      <c r="D12" s="8" t="s">
        <v>153</v>
      </c>
      <c r="E12" s="49">
        <v>331</v>
      </c>
      <c r="F12" s="8">
        <v>6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f t="shared" si="1"/>
        <v>6</v>
      </c>
    </row>
    <row r="13" spans="1:17" ht="30.95" customHeight="1" x14ac:dyDescent="0.2">
      <c r="A13" s="8">
        <f t="shared" si="2"/>
        <v>4</v>
      </c>
      <c r="B13" s="2" t="s">
        <v>32</v>
      </c>
      <c r="C13" s="12" t="s">
        <v>190</v>
      </c>
      <c r="D13" s="8" t="s">
        <v>34</v>
      </c>
      <c r="E13" s="8">
        <v>292</v>
      </c>
      <c r="F13" s="8">
        <v>4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f t="shared" si="1"/>
        <v>4</v>
      </c>
    </row>
    <row r="14" spans="1:17" ht="30.95" customHeight="1" x14ac:dyDescent="0.25">
      <c r="A14" s="8">
        <f t="shared" si="2"/>
        <v>5</v>
      </c>
      <c r="B14" s="2" t="s">
        <v>189</v>
      </c>
      <c r="C14" s="12" t="s">
        <v>190</v>
      </c>
      <c r="D14" s="8" t="s">
        <v>153</v>
      </c>
      <c r="E14" s="49">
        <v>265</v>
      </c>
      <c r="F14" s="8">
        <v>2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f t="shared" si="1"/>
        <v>2</v>
      </c>
    </row>
    <row r="15" spans="1:17" ht="30.95" customHeight="1" x14ac:dyDescent="0.2">
      <c r="A15" s="20"/>
      <c r="B15" s="53"/>
      <c r="C15" s="21"/>
      <c r="D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27" customHeight="1" x14ac:dyDescent="0.2">
      <c r="A16" s="61"/>
      <c r="B16" s="62" t="s">
        <v>221</v>
      </c>
      <c r="C16" s="64"/>
      <c r="D16" s="61"/>
    </row>
    <row r="17" spans="1:17" ht="30.95" customHeight="1" x14ac:dyDescent="0.2">
      <c r="A17" s="7" t="s">
        <v>35</v>
      </c>
      <c r="B17" s="36" t="s">
        <v>0</v>
      </c>
      <c r="C17" s="11" t="s">
        <v>61</v>
      </c>
      <c r="D17" s="7" t="s">
        <v>33</v>
      </c>
      <c r="E17" s="40" t="s">
        <v>1</v>
      </c>
      <c r="F17" s="7" t="s">
        <v>36</v>
      </c>
      <c r="G17" s="7" t="s">
        <v>37</v>
      </c>
      <c r="H17" s="7" t="s">
        <v>38</v>
      </c>
      <c r="I17" s="7" t="s">
        <v>39</v>
      </c>
      <c r="J17" s="7" t="s">
        <v>40</v>
      </c>
      <c r="K17" s="7" t="s">
        <v>41</v>
      </c>
      <c r="L17" s="7" t="s">
        <v>42</v>
      </c>
      <c r="M17" s="7" t="s">
        <v>43</v>
      </c>
      <c r="N17" s="7" t="s">
        <v>44</v>
      </c>
      <c r="O17" s="7" t="s">
        <v>45</v>
      </c>
      <c r="P17" s="7" t="s">
        <v>46</v>
      </c>
      <c r="Q17" s="7" t="s">
        <v>47</v>
      </c>
    </row>
    <row r="18" spans="1:17" ht="30.95" customHeight="1" x14ac:dyDescent="0.2">
      <c r="A18" s="8">
        <v>1</v>
      </c>
      <c r="B18" s="37" t="s">
        <v>151</v>
      </c>
      <c r="C18" s="12" t="s">
        <v>152</v>
      </c>
      <c r="D18" s="8" t="s">
        <v>153</v>
      </c>
      <c r="E18" s="41">
        <v>482</v>
      </c>
      <c r="F18" s="8">
        <v>10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f t="shared" ref="Q18:Q19" si="3">F18+H18+J18+L18+N18+P18</f>
        <v>10</v>
      </c>
    </row>
    <row r="19" spans="1:17" ht="30.95" customHeight="1" x14ac:dyDescent="0.2">
      <c r="A19" s="8">
        <v>2</v>
      </c>
      <c r="B19" s="35" t="s">
        <v>198</v>
      </c>
      <c r="C19" s="13" t="s">
        <v>152</v>
      </c>
      <c r="D19" s="8" t="s">
        <v>199</v>
      </c>
      <c r="E19" s="41">
        <v>280</v>
      </c>
      <c r="F19" s="8">
        <v>8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f t="shared" si="3"/>
        <v>8</v>
      </c>
    </row>
    <row r="20" spans="1:17" ht="23.25" customHeight="1" x14ac:dyDescent="0.2">
      <c r="A20" s="20"/>
      <c r="B20" s="34"/>
      <c r="C20" s="21"/>
      <c r="D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30.75" customHeight="1" x14ac:dyDescent="0.2">
      <c r="A21" s="61"/>
      <c r="B21" s="62" t="s">
        <v>222</v>
      </c>
      <c r="C21" s="64"/>
      <c r="D21" s="61"/>
    </row>
    <row r="22" spans="1:17" ht="30.95" customHeight="1" x14ac:dyDescent="0.2">
      <c r="A22" s="7" t="s">
        <v>35</v>
      </c>
      <c r="B22" s="36" t="s">
        <v>0</v>
      </c>
      <c r="C22" s="11" t="s">
        <v>61</v>
      </c>
      <c r="D22" s="7" t="s">
        <v>33</v>
      </c>
      <c r="E22" s="40" t="s">
        <v>1</v>
      </c>
      <c r="F22" s="7" t="s">
        <v>36</v>
      </c>
      <c r="G22" s="7" t="s">
        <v>37</v>
      </c>
      <c r="H22" s="7" t="s">
        <v>38</v>
      </c>
      <c r="I22" s="7" t="s">
        <v>39</v>
      </c>
      <c r="J22" s="7" t="s">
        <v>40</v>
      </c>
      <c r="K22" s="7" t="s">
        <v>41</v>
      </c>
      <c r="L22" s="7" t="s">
        <v>42</v>
      </c>
      <c r="M22" s="7" t="s">
        <v>43</v>
      </c>
      <c r="N22" s="7" t="s">
        <v>44</v>
      </c>
      <c r="O22" s="7" t="s">
        <v>45</v>
      </c>
      <c r="P22" s="7" t="s">
        <v>46</v>
      </c>
      <c r="Q22" s="7" t="s">
        <v>47</v>
      </c>
    </row>
    <row r="23" spans="1:17" ht="30.95" customHeight="1" x14ac:dyDescent="0.2">
      <c r="A23" s="8">
        <v>1</v>
      </c>
      <c r="B23" s="37" t="s">
        <v>144</v>
      </c>
      <c r="C23" s="12" t="s">
        <v>83</v>
      </c>
      <c r="D23" s="8" t="s">
        <v>145</v>
      </c>
      <c r="E23" s="41">
        <v>598</v>
      </c>
      <c r="F23" s="8">
        <v>10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f t="shared" ref="Q23:Q66" si="4">F23+H23+J23+L23+N23+P23</f>
        <v>10</v>
      </c>
    </row>
    <row r="24" spans="1:17" ht="30.95" customHeight="1" x14ac:dyDescent="0.2">
      <c r="A24" s="8">
        <f>A23+1</f>
        <v>2</v>
      </c>
      <c r="B24" s="17" t="s">
        <v>81</v>
      </c>
      <c r="C24" s="12" t="s">
        <v>83</v>
      </c>
      <c r="D24" s="8" t="s">
        <v>84</v>
      </c>
      <c r="E24" s="41">
        <v>509</v>
      </c>
      <c r="F24" s="8">
        <v>8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f t="shared" si="4"/>
        <v>8</v>
      </c>
    </row>
    <row r="25" spans="1:17" ht="30.95" customHeight="1" x14ac:dyDescent="0.2">
      <c r="A25" s="20"/>
      <c r="B25" s="34"/>
      <c r="C25" s="21"/>
      <c r="D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30.95" customHeight="1" x14ac:dyDescent="0.2">
      <c r="A26" s="61"/>
      <c r="B26" s="62" t="s">
        <v>223</v>
      </c>
      <c r="C26" s="61"/>
      <c r="D26" s="61"/>
    </row>
    <row r="27" spans="1:17" ht="30.95" customHeight="1" x14ac:dyDescent="0.2">
      <c r="A27" s="7" t="s">
        <v>35</v>
      </c>
      <c r="B27" s="36" t="s">
        <v>0</v>
      </c>
      <c r="C27" s="11" t="s">
        <v>61</v>
      </c>
      <c r="D27" s="7" t="s">
        <v>33</v>
      </c>
      <c r="E27" s="40" t="s">
        <v>1</v>
      </c>
      <c r="F27" s="7" t="s">
        <v>36</v>
      </c>
      <c r="G27" s="7" t="s">
        <v>37</v>
      </c>
      <c r="H27" s="7" t="s">
        <v>38</v>
      </c>
      <c r="I27" s="7" t="s">
        <v>39</v>
      </c>
      <c r="J27" s="7" t="s">
        <v>40</v>
      </c>
      <c r="K27" s="7" t="s">
        <v>41</v>
      </c>
      <c r="L27" s="7" t="s">
        <v>42</v>
      </c>
      <c r="M27" s="7" t="s">
        <v>43</v>
      </c>
      <c r="N27" s="7" t="s">
        <v>44</v>
      </c>
      <c r="O27" s="7" t="s">
        <v>45</v>
      </c>
      <c r="P27" s="7" t="s">
        <v>46</v>
      </c>
      <c r="Q27" s="7" t="s">
        <v>47</v>
      </c>
    </row>
    <row r="28" spans="1:17" ht="30.95" customHeight="1" x14ac:dyDescent="0.2">
      <c r="A28" s="8">
        <v>1</v>
      </c>
      <c r="B28" s="37" t="s">
        <v>142</v>
      </c>
      <c r="C28" s="12" t="s">
        <v>83</v>
      </c>
      <c r="D28" s="8" t="s">
        <v>143</v>
      </c>
      <c r="E28" s="41">
        <v>617</v>
      </c>
      <c r="F28" s="8">
        <v>10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>
        <f t="shared" si="4"/>
        <v>10</v>
      </c>
    </row>
    <row r="29" spans="1:17" ht="30.95" customHeight="1" x14ac:dyDescent="0.2">
      <c r="A29" s="8">
        <v>2</v>
      </c>
      <c r="B29" s="37" t="s">
        <v>228</v>
      </c>
      <c r="C29" s="12" t="s">
        <v>83</v>
      </c>
      <c r="D29" s="8" t="s">
        <v>84</v>
      </c>
      <c r="E29" s="41">
        <v>565</v>
      </c>
      <c r="F29" s="8">
        <v>8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30.95" customHeight="1" x14ac:dyDescent="0.2">
      <c r="A30" s="8">
        <v>3</v>
      </c>
      <c r="B30" s="37" t="s">
        <v>148</v>
      </c>
      <c r="C30" s="12" t="s">
        <v>83</v>
      </c>
      <c r="D30" s="8" t="s">
        <v>139</v>
      </c>
      <c r="E30" s="41">
        <v>535</v>
      </c>
      <c r="F30" s="8">
        <v>6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>
        <f t="shared" si="4"/>
        <v>6</v>
      </c>
    </row>
    <row r="31" spans="1:17" ht="30.95" customHeight="1" x14ac:dyDescent="0.2">
      <c r="A31" s="8">
        <f t="shared" ref="A31:A35" si="5">A30+1</f>
        <v>4</v>
      </c>
      <c r="B31" s="37" t="s">
        <v>149</v>
      </c>
      <c r="C31" s="12" t="s">
        <v>83</v>
      </c>
      <c r="D31" s="8" t="s">
        <v>139</v>
      </c>
      <c r="E31" s="41">
        <v>519</v>
      </c>
      <c r="F31" s="8">
        <v>4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>
        <f t="shared" si="4"/>
        <v>4</v>
      </c>
    </row>
    <row r="32" spans="1:17" ht="30.95" customHeight="1" x14ac:dyDescent="0.2">
      <c r="A32" s="8">
        <f t="shared" si="5"/>
        <v>5</v>
      </c>
      <c r="B32" s="37" t="s">
        <v>192</v>
      </c>
      <c r="C32" s="12" t="s">
        <v>83</v>
      </c>
      <c r="D32" s="8" t="s">
        <v>139</v>
      </c>
      <c r="E32" s="41">
        <v>452</v>
      </c>
      <c r="F32" s="8">
        <v>2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>
        <f t="shared" si="4"/>
        <v>2</v>
      </c>
    </row>
    <row r="33" spans="1:17" ht="30.95" customHeight="1" x14ac:dyDescent="0.2">
      <c r="A33" s="8">
        <f t="shared" si="5"/>
        <v>6</v>
      </c>
      <c r="B33" s="17" t="s">
        <v>85</v>
      </c>
      <c r="C33" s="12" t="s">
        <v>83</v>
      </c>
      <c r="D33" s="8" t="s">
        <v>84</v>
      </c>
      <c r="E33" s="41">
        <v>445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>
        <f t="shared" si="4"/>
        <v>0</v>
      </c>
    </row>
    <row r="34" spans="1:17" ht="30.95" customHeight="1" x14ac:dyDescent="0.2">
      <c r="A34" s="8">
        <f t="shared" si="5"/>
        <v>7</v>
      </c>
      <c r="B34" s="37" t="s">
        <v>150</v>
      </c>
      <c r="C34" s="12" t="s">
        <v>83</v>
      </c>
      <c r="D34" s="8" t="s">
        <v>139</v>
      </c>
      <c r="E34" s="41">
        <v>436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>
        <f t="shared" si="4"/>
        <v>0</v>
      </c>
    </row>
    <row r="35" spans="1:17" ht="30.95" customHeight="1" x14ac:dyDescent="0.2">
      <c r="A35" s="8">
        <f t="shared" si="5"/>
        <v>8</v>
      </c>
      <c r="B35" s="17" t="s">
        <v>86</v>
      </c>
      <c r="C35" s="12" t="s">
        <v>83</v>
      </c>
      <c r="D35" s="8" t="s">
        <v>84</v>
      </c>
      <c r="E35" s="41">
        <v>395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>
        <f t="shared" si="4"/>
        <v>0</v>
      </c>
    </row>
    <row r="36" spans="1:17" ht="30.95" customHeight="1" x14ac:dyDescent="0.2">
      <c r="A36" s="20"/>
      <c r="B36" s="34"/>
      <c r="C36" s="21"/>
      <c r="D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30.95" customHeight="1" x14ac:dyDescent="0.2">
      <c r="A37" s="61"/>
      <c r="B37" s="62" t="s">
        <v>218</v>
      </c>
      <c r="C37" s="61"/>
      <c r="D37" s="61"/>
    </row>
    <row r="38" spans="1:17" ht="30.95" customHeight="1" x14ac:dyDescent="0.2">
      <c r="A38" s="7" t="s">
        <v>35</v>
      </c>
      <c r="B38" s="36" t="s">
        <v>0</v>
      </c>
      <c r="C38" s="11" t="s">
        <v>61</v>
      </c>
      <c r="D38" s="7" t="s">
        <v>33</v>
      </c>
      <c r="E38" s="40" t="s">
        <v>1</v>
      </c>
      <c r="F38" s="7" t="s">
        <v>36</v>
      </c>
      <c r="G38" s="7" t="s">
        <v>37</v>
      </c>
      <c r="H38" s="7" t="s">
        <v>38</v>
      </c>
      <c r="I38" s="7" t="s">
        <v>39</v>
      </c>
      <c r="J38" s="7" t="s">
        <v>40</v>
      </c>
      <c r="K38" s="7" t="s">
        <v>41</v>
      </c>
      <c r="L38" s="7" t="s">
        <v>42</v>
      </c>
      <c r="M38" s="7" t="s">
        <v>43</v>
      </c>
      <c r="N38" s="7" t="s">
        <v>44</v>
      </c>
      <c r="O38" s="7" t="s">
        <v>45</v>
      </c>
      <c r="P38" s="7" t="s">
        <v>46</v>
      </c>
      <c r="Q38" s="7" t="s">
        <v>47</v>
      </c>
    </row>
    <row r="39" spans="1:17" ht="30.95" customHeight="1" x14ac:dyDescent="0.2">
      <c r="A39" s="8">
        <v>1</v>
      </c>
      <c r="B39" s="50" t="s">
        <v>140</v>
      </c>
      <c r="C39" s="12" t="s">
        <v>133</v>
      </c>
      <c r="D39" s="8" t="s">
        <v>141</v>
      </c>
      <c r="E39" s="40">
        <v>649</v>
      </c>
      <c r="F39" s="8">
        <v>10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8">
        <f t="shared" si="4"/>
        <v>10</v>
      </c>
    </row>
    <row r="40" spans="1:17" ht="30.95" customHeight="1" x14ac:dyDescent="0.2">
      <c r="A40" s="8">
        <f t="shared" ref="A40:A81" si="6">A39+1</f>
        <v>2</v>
      </c>
      <c r="B40" s="17" t="s">
        <v>146</v>
      </c>
      <c r="C40" s="12" t="s">
        <v>133</v>
      </c>
      <c r="D40" s="8" t="s">
        <v>141</v>
      </c>
      <c r="E40" s="41">
        <v>564</v>
      </c>
      <c r="F40" s="8">
        <v>8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>
        <f t="shared" si="4"/>
        <v>8</v>
      </c>
    </row>
    <row r="41" spans="1:17" ht="30.95" customHeight="1" x14ac:dyDescent="0.2">
      <c r="A41" s="20"/>
      <c r="B41" s="34"/>
      <c r="C41" s="21"/>
      <c r="D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ht="30.95" customHeight="1" x14ac:dyDescent="0.2">
      <c r="A42" s="61"/>
      <c r="B42" s="62" t="s">
        <v>217</v>
      </c>
      <c r="C42" s="61"/>
      <c r="D42" s="61"/>
    </row>
    <row r="43" spans="1:17" ht="30.95" customHeight="1" x14ac:dyDescent="0.2">
      <c r="A43" s="7" t="s">
        <v>35</v>
      </c>
      <c r="B43" s="36" t="s">
        <v>0</v>
      </c>
      <c r="C43" s="11" t="s">
        <v>61</v>
      </c>
      <c r="D43" s="7" t="s">
        <v>33</v>
      </c>
      <c r="E43" s="40" t="s">
        <v>1</v>
      </c>
      <c r="F43" s="7" t="s">
        <v>36</v>
      </c>
      <c r="G43" s="7" t="s">
        <v>37</v>
      </c>
      <c r="H43" s="7" t="s">
        <v>38</v>
      </c>
      <c r="I43" s="7" t="s">
        <v>39</v>
      </c>
      <c r="J43" s="7" t="s">
        <v>40</v>
      </c>
      <c r="K43" s="7" t="s">
        <v>41</v>
      </c>
      <c r="L43" s="7" t="s">
        <v>42</v>
      </c>
      <c r="M43" s="7" t="s">
        <v>43</v>
      </c>
      <c r="N43" s="7" t="s">
        <v>44</v>
      </c>
      <c r="O43" s="7" t="s">
        <v>45</v>
      </c>
      <c r="P43" s="7" t="s">
        <v>46</v>
      </c>
      <c r="Q43" s="7" t="s">
        <v>47</v>
      </c>
    </row>
    <row r="44" spans="1:17" ht="30.95" customHeight="1" x14ac:dyDescent="0.2">
      <c r="A44" s="8">
        <v>1</v>
      </c>
      <c r="B44" s="50" t="s">
        <v>138</v>
      </c>
      <c r="C44" s="12" t="s">
        <v>89</v>
      </c>
      <c r="D44" s="8" t="s">
        <v>139</v>
      </c>
      <c r="E44" s="41">
        <v>656</v>
      </c>
      <c r="F44" s="8">
        <v>10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8">
        <f t="shared" ref="Q44:Q46" si="7">F44+H44+J44+L44+N44+P44</f>
        <v>10</v>
      </c>
    </row>
    <row r="45" spans="1:17" ht="30.95" customHeight="1" x14ac:dyDescent="0.2">
      <c r="A45" s="8">
        <v>2</v>
      </c>
      <c r="B45" s="50" t="s">
        <v>229</v>
      </c>
      <c r="C45" s="12" t="s">
        <v>89</v>
      </c>
      <c r="D45" s="8" t="s">
        <v>230</v>
      </c>
      <c r="E45" s="41">
        <v>655</v>
      </c>
      <c r="F45" s="8">
        <v>8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</row>
    <row r="46" spans="1:17" ht="30.95" customHeight="1" x14ac:dyDescent="0.2">
      <c r="A46" s="8">
        <v>3</v>
      </c>
      <c r="B46" s="50" t="s">
        <v>167</v>
      </c>
      <c r="C46" s="12" t="s">
        <v>89</v>
      </c>
      <c r="D46" s="8" t="s">
        <v>168</v>
      </c>
      <c r="E46" s="41">
        <v>624</v>
      </c>
      <c r="F46" s="8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8">
        <f t="shared" si="7"/>
        <v>6</v>
      </c>
    </row>
    <row r="47" spans="1:17" ht="30.95" customHeight="1" x14ac:dyDescent="0.2">
      <c r="A47" s="8">
        <f t="shared" ref="A47:A49" si="8">A46+1</f>
        <v>4</v>
      </c>
      <c r="B47" s="37" t="s">
        <v>147</v>
      </c>
      <c r="C47" s="12" t="s">
        <v>89</v>
      </c>
      <c r="D47" s="8" t="s">
        <v>145</v>
      </c>
      <c r="E47" s="41">
        <v>537</v>
      </c>
      <c r="F47" s="8">
        <v>4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>
        <f>F47+H47+J47+L47+N47+P47</f>
        <v>4</v>
      </c>
    </row>
    <row r="48" spans="1:17" ht="30.95" customHeight="1" x14ac:dyDescent="0.2">
      <c r="A48" s="8">
        <f t="shared" si="8"/>
        <v>5</v>
      </c>
      <c r="B48" s="17" t="s">
        <v>87</v>
      </c>
      <c r="C48" s="12" t="s">
        <v>89</v>
      </c>
      <c r="D48" s="8" t="s">
        <v>84</v>
      </c>
      <c r="E48" s="41">
        <v>357</v>
      </c>
      <c r="F48" s="8">
        <v>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>
        <f t="shared" si="4"/>
        <v>2</v>
      </c>
    </row>
    <row r="49" spans="1:17" ht="30.95" customHeight="1" x14ac:dyDescent="0.2">
      <c r="A49" s="8">
        <f t="shared" si="8"/>
        <v>6</v>
      </c>
      <c r="B49" s="17" t="s">
        <v>88</v>
      </c>
      <c r="C49" s="12" t="s">
        <v>89</v>
      </c>
      <c r="D49" s="8" t="s">
        <v>84</v>
      </c>
      <c r="E49" s="41">
        <v>337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>
        <f t="shared" si="4"/>
        <v>0</v>
      </c>
    </row>
    <row r="50" spans="1:17" ht="30.95" customHeight="1" x14ac:dyDescent="0.2">
      <c r="A50" s="20"/>
      <c r="B50" s="58"/>
      <c r="C50" s="21"/>
      <c r="D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30.95" customHeight="1" x14ac:dyDescent="0.2">
      <c r="A51" s="61"/>
      <c r="B51" s="62" t="s">
        <v>216</v>
      </c>
      <c r="C51" s="63"/>
      <c r="D51" s="6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30.95" customHeight="1" x14ac:dyDescent="0.2">
      <c r="A52" s="8" t="s">
        <v>35</v>
      </c>
      <c r="B52" s="59" t="s">
        <v>0</v>
      </c>
      <c r="C52" s="13" t="s">
        <v>61</v>
      </c>
      <c r="D52" s="8" t="s">
        <v>33</v>
      </c>
      <c r="E52" s="41" t="s">
        <v>1</v>
      </c>
      <c r="F52" s="8" t="s">
        <v>36</v>
      </c>
      <c r="G52" s="8" t="s">
        <v>37</v>
      </c>
      <c r="H52" s="8" t="s">
        <v>38</v>
      </c>
      <c r="I52" s="8" t="s">
        <v>39</v>
      </c>
      <c r="J52" s="8" t="s">
        <v>40</v>
      </c>
      <c r="K52" s="8" t="s">
        <v>41</v>
      </c>
      <c r="L52" s="8" t="s">
        <v>42</v>
      </c>
      <c r="M52" s="8" t="s">
        <v>43</v>
      </c>
      <c r="N52" s="8" t="s">
        <v>44</v>
      </c>
      <c r="O52" s="8" t="s">
        <v>45</v>
      </c>
      <c r="P52" s="8" t="s">
        <v>46</v>
      </c>
      <c r="Q52" s="8" t="s">
        <v>47</v>
      </c>
    </row>
    <row r="53" spans="1:17" ht="30.95" customHeight="1" x14ac:dyDescent="0.2">
      <c r="A53" s="8">
        <v>1</v>
      </c>
      <c r="B53" s="59" t="s">
        <v>214</v>
      </c>
      <c r="C53" s="13" t="s">
        <v>127</v>
      </c>
      <c r="D53" s="8" t="s">
        <v>123</v>
      </c>
      <c r="E53" s="41">
        <v>435</v>
      </c>
      <c r="F53" s="8">
        <v>10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>
        <f t="shared" ref="Q53" si="9">F53+H53+J53+L53+N53+P53</f>
        <v>10</v>
      </c>
    </row>
    <row r="54" spans="1:17" ht="30.95" customHeight="1" x14ac:dyDescent="0.2">
      <c r="A54" s="20"/>
      <c r="B54" s="34"/>
      <c r="C54" s="21"/>
      <c r="D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30.95" customHeight="1" x14ac:dyDescent="0.2">
      <c r="A55" s="61"/>
      <c r="B55" s="62" t="s">
        <v>215</v>
      </c>
      <c r="C55" s="61"/>
      <c r="D55" s="61"/>
    </row>
    <row r="56" spans="1:17" ht="30.95" customHeight="1" x14ac:dyDescent="0.2">
      <c r="A56" s="7" t="s">
        <v>35</v>
      </c>
      <c r="B56" s="36" t="s">
        <v>0</v>
      </c>
      <c r="C56" s="11" t="s">
        <v>61</v>
      </c>
      <c r="D56" s="7" t="s">
        <v>33</v>
      </c>
      <c r="E56" s="40" t="s">
        <v>1</v>
      </c>
      <c r="F56" s="7" t="s">
        <v>36</v>
      </c>
      <c r="G56" s="7" t="s">
        <v>37</v>
      </c>
      <c r="H56" s="7" t="s">
        <v>38</v>
      </c>
      <c r="I56" s="7" t="s">
        <v>39</v>
      </c>
      <c r="J56" s="7" t="s">
        <v>40</v>
      </c>
      <c r="K56" s="7" t="s">
        <v>41</v>
      </c>
      <c r="L56" s="7" t="s">
        <v>42</v>
      </c>
      <c r="M56" s="7" t="s">
        <v>43</v>
      </c>
      <c r="N56" s="7" t="s">
        <v>44</v>
      </c>
      <c r="O56" s="7" t="s">
        <v>45</v>
      </c>
      <c r="P56" s="7" t="s">
        <v>46</v>
      </c>
      <c r="Q56" s="7" t="s">
        <v>47</v>
      </c>
    </row>
    <row r="57" spans="1:17" ht="30.95" customHeight="1" x14ac:dyDescent="0.2">
      <c r="A57" s="8">
        <v>1</v>
      </c>
      <c r="B57" s="60" t="s">
        <v>157</v>
      </c>
      <c r="C57" s="12" t="s">
        <v>127</v>
      </c>
      <c r="D57" s="8" t="s">
        <v>139</v>
      </c>
      <c r="E57" s="41">
        <v>551</v>
      </c>
      <c r="F57" s="7">
        <v>10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8">
        <f t="shared" si="4"/>
        <v>10</v>
      </c>
    </row>
    <row r="58" spans="1:17" ht="30.95" customHeight="1" x14ac:dyDescent="0.2">
      <c r="A58" s="8">
        <f>A57+1</f>
        <v>2</v>
      </c>
      <c r="B58" s="37" t="s">
        <v>126</v>
      </c>
      <c r="C58" s="12" t="s">
        <v>127</v>
      </c>
      <c r="D58" s="8" t="s">
        <v>123</v>
      </c>
      <c r="E58" s="41">
        <v>427</v>
      </c>
      <c r="F58" s="8">
        <v>8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>
        <f t="shared" si="4"/>
        <v>8</v>
      </c>
    </row>
    <row r="59" spans="1:17" ht="30.95" customHeight="1" x14ac:dyDescent="0.2">
      <c r="A59" s="8">
        <v>3</v>
      </c>
      <c r="B59" s="37" t="s">
        <v>197</v>
      </c>
      <c r="C59" s="13" t="s">
        <v>127</v>
      </c>
      <c r="D59" s="8" t="s">
        <v>139</v>
      </c>
      <c r="E59" s="41">
        <v>421</v>
      </c>
      <c r="F59" s="8">
        <v>6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30.95" customHeight="1" x14ac:dyDescent="0.2">
      <c r="A60" s="20"/>
      <c r="B60" s="34"/>
      <c r="C60" s="21"/>
      <c r="D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30.95" customHeight="1" x14ac:dyDescent="0.2">
      <c r="A61" s="61"/>
      <c r="B61" s="62" t="s">
        <v>90</v>
      </c>
      <c r="C61" s="61"/>
      <c r="D61" s="61"/>
    </row>
    <row r="62" spans="1:17" ht="30.95" customHeight="1" x14ac:dyDescent="0.2">
      <c r="A62" s="7" t="s">
        <v>35</v>
      </c>
      <c r="B62" s="36" t="s">
        <v>0</v>
      </c>
      <c r="C62" s="11" t="s">
        <v>61</v>
      </c>
      <c r="D62" s="7" t="s">
        <v>33</v>
      </c>
      <c r="E62" s="40" t="s">
        <v>1</v>
      </c>
      <c r="F62" s="7" t="s">
        <v>36</v>
      </c>
      <c r="G62" s="7" t="s">
        <v>37</v>
      </c>
      <c r="H62" s="7" t="s">
        <v>38</v>
      </c>
      <c r="I62" s="7" t="s">
        <v>39</v>
      </c>
      <c r="J62" s="7" t="s">
        <v>40</v>
      </c>
      <c r="K62" s="7" t="s">
        <v>41</v>
      </c>
      <c r="L62" s="7" t="s">
        <v>42</v>
      </c>
      <c r="M62" s="7" t="s">
        <v>43</v>
      </c>
      <c r="N62" s="7" t="s">
        <v>44</v>
      </c>
      <c r="O62" s="7" t="s">
        <v>45</v>
      </c>
      <c r="P62" s="7" t="s">
        <v>46</v>
      </c>
      <c r="Q62" s="7" t="s">
        <v>47</v>
      </c>
    </row>
    <row r="63" spans="1:17" ht="30.95" customHeight="1" x14ac:dyDescent="0.2">
      <c r="A63" s="8">
        <v>1</v>
      </c>
      <c r="B63" s="17" t="s">
        <v>91</v>
      </c>
      <c r="C63" s="12" t="s">
        <v>63</v>
      </c>
      <c r="D63" s="8" t="s">
        <v>84</v>
      </c>
      <c r="E63" s="42">
        <v>580</v>
      </c>
      <c r="F63" s="8">
        <v>10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>
        <f t="shared" si="4"/>
        <v>10</v>
      </c>
    </row>
    <row r="64" spans="1:17" ht="30.95" customHeight="1" x14ac:dyDescent="0.2">
      <c r="A64" s="8">
        <f t="shared" si="6"/>
        <v>2</v>
      </c>
      <c r="B64" s="17" t="s">
        <v>92</v>
      </c>
      <c r="C64" s="12" t="s">
        <v>63</v>
      </c>
      <c r="D64" s="8" t="s">
        <v>84</v>
      </c>
      <c r="E64" s="42">
        <v>541</v>
      </c>
      <c r="F64" s="8">
        <v>8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>
        <f t="shared" si="4"/>
        <v>8</v>
      </c>
    </row>
    <row r="65" spans="1:17" ht="30.95" customHeight="1" x14ac:dyDescent="0.2">
      <c r="A65" s="8">
        <f t="shared" si="6"/>
        <v>3</v>
      </c>
      <c r="B65" s="37" t="s">
        <v>163</v>
      </c>
      <c r="C65" s="12" t="s">
        <v>63</v>
      </c>
      <c r="D65" s="8" t="s">
        <v>141</v>
      </c>
      <c r="E65" s="41">
        <v>515</v>
      </c>
      <c r="F65" s="8">
        <v>6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>
        <f t="shared" si="4"/>
        <v>6</v>
      </c>
    </row>
    <row r="66" spans="1:17" ht="30.95" customHeight="1" x14ac:dyDescent="0.2">
      <c r="A66" s="8">
        <f t="shared" si="6"/>
        <v>4</v>
      </c>
      <c r="B66" s="37" t="s">
        <v>166</v>
      </c>
      <c r="C66" s="12" t="s">
        <v>63</v>
      </c>
      <c r="D66" s="8" t="s">
        <v>153</v>
      </c>
      <c r="E66" s="41">
        <v>461</v>
      </c>
      <c r="F66" s="8">
        <v>4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>
        <f t="shared" si="4"/>
        <v>4</v>
      </c>
    </row>
    <row r="67" spans="1:17" ht="30.95" customHeight="1" x14ac:dyDescent="0.2">
      <c r="A67" s="20"/>
      <c r="B67" s="34"/>
      <c r="C67" s="21"/>
      <c r="D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30.95" customHeight="1" x14ac:dyDescent="0.2">
      <c r="A68" s="61"/>
      <c r="B68" s="62" t="s">
        <v>161</v>
      </c>
      <c r="C68" s="61"/>
      <c r="D68" s="61"/>
    </row>
    <row r="69" spans="1:17" ht="30.95" customHeight="1" x14ac:dyDescent="0.2">
      <c r="A69" s="7" t="s">
        <v>35</v>
      </c>
      <c r="B69" s="36" t="s">
        <v>0</v>
      </c>
      <c r="C69" s="11" t="s">
        <v>61</v>
      </c>
      <c r="D69" s="7" t="s">
        <v>33</v>
      </c>
      <c r="E69" s="40" t="s">
        <v>1</v>
      </c>
      <c r="F69" s="7" t="s">
        <v>36</v>
      </c>
      <c r="G69" s="7" t="s">
        <v>37</v>
      </c>
      <c r="H69" s="7" t="s">
        <v>38</v>
      </c>
      <c r="I69" s="7" t="s">
        <v>39</v>
      </c>
      <c r="J69" s="7" t="s">
        <v>40</v>
      </c>
      <c r="K69" s="7" t="s">
        <v>41</v>
      </c>
      <c r="L69" s="7" t="s">
        <v>42</v>
      </c>
      <c r="M69" s="7" t="s">
        <v>43</v>
      </c>
      <c r="N69" s="7" t="s">
        <v>44</v>
      </c>
      <c r="O69" s="7" t="s">
        <v>45</v>
      </c>
      <c r="P69" s="7" t="s">
        <v>46</v>
      </c>
      <c r="Q69" s="7" t="s">
        <v>47</v>
      </c>
    </row>
    <row r="70" spans="1:17" ht="30.95" customHeight="1" x14ac:dyDescent="0.2">
      <c r="A70" s="8">
        <v>1</v>
      </c>
      <c r="B70" s="17" t="s">
        <v>162</v>
      </c>
      <c r="C70" s="12" t="s">
        <v>63</v>
      </c>
      <c r="D70" s="8" t="s">
        <v>141</v>
      </c>
      <c r="E70" s="42">
        <v>522</v>
      </c>
      <c r="F70" s="8">
        <v>10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>
        <f t="shared" ref="Q70" si="10">F70+H70+J70+L70+N70+P70</f>
        <v>10</v>
      </c>
    </row>
    <row r="71" spans="1:17" ht="30.95" customHeight="1" x14ac:dyDescent="0.2">
      <c r="A71" s="20"/>
      <c r="B71" s="34"/>
      <c r="C71" s="21"/>
      <c r="D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30.95" customHeight="1" x14ac:dyDescent="0.2">
      <c r="A72" s="61"/>
      <c r="B72" s="62" t="s">
        <v>93</v>
      </c>
      <c r="C72" s="61"/>
      <c r="D72" s="61"/>
    </row>
    <row r="73" spans="1:17" ht="30.95" customHeight="1" x14ac:dyDescent="0.2">
      <c r="A73" s="7" t="s">
        <v>35</v>
      </c>
      <c r="B73" s="36" t="s">
        <v>0</v>
      </c>
      <c r="C73" s="11" t="s">
        <v>61</v>
      </c>
      <c r="D73" s="7" t="s">
        <v>33</v>
      </c>
      <c r="E73" s="40" t="s">
        <v>1</v>
      </c>
      <c r="F73" s="7" t="s">
        <v>36</v>
      </c>
      <c r="G73" s="7" t="s">
        <v>37</v>
      </c>
      <c r="H73" s="7" t="s">
        <v>38</v>
      </c>
      <c r="I73" s="7" t="s">
        <v>39</v>
      </c>
      <c r="J73" s="7" t="s">
        <v>40</v>
      </c>
      <c r="K73" s="7" t="s">
        <v>41</v>
      </c>
      <c r="L73" s="7" t="s">
        <v>42</v>
      </c>
      <c r="M73" s="7" t="s">
        <v>43</v>
      </c>
      <c r="N73" s="7" t="s">
        <v>44</v>
      </c>
      <c r="O73" s="7" t="s">
        <v>45</v>
      </c>
      <c r="P73" s="7" t="s">
        <v>46</v>
      </c>
      <c r="Q73" s="7" t="s">
        <v>47</v>
      </c>
    </row>
    <row r="74" spans="1:17" ht="30.95" customHeight="1" x14ac:dyDescent="0.2">
      <c r="A74" s="8">
        <v>1</v>
      </c>
      <c r="B74" s="50" t="s">
        <v>155</v>
      </c>
      <c r="C74" s="51" t="s">
        <v>69</v>
      </c>
      <c r="D74" s="8" t="s">
        <v>141</v>
      </c>
      <c r="E74" s="41">
        <v>595</v>
      </c>
      <c r="F74" s="8">
        <v>10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8">
        <f t="shared" ref="Q74:Q80" si="11">F74+H74+J74+L74+N74+P74</f>
        <v>10</v>
      </c>
    </row>
    <row r="75" spans="1:17" ht="30.95" customHeight="1" x14ac:dyDescent="0.2">
      <c r="A75" s="8">
        <f t="shared" si="6"/>
        <v>2</v>
      </c>
      <c r="B75" s="17" t="s">
        <v>94</v>
      </c>
      <c r="C75" s="12" t="s">
        <v>69</v>
      </c>
      <c r="D75" s="8" t="s">
        <v>84</v>
      </c>
      <c r="E75" s="42">
        <v>550</v>
      </c>
      <c r="F75" s="8">
        <v>8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>
        <f t="shared" si="11"/>
        <v>8</v>
      </c>
    </row>
    <row r="76" spans="1:17" ht="30.95" customHeight="1" x14ac:dyDescent="0.2">
      <c r="A76" s="8">
        <f>A75+1</f>
        <v>3</v>
      </c>
      <c r="B76" s="17" t="s">
        <v>95</v>
      </c>
      <c r="C76" s="12" t="s">
        <v>69</v>
      </c>
      <c r="D76" s="8" t="s">
        <v>84</v>
      </c>
      <c r="E76" s="42">
        <v>540</v>
      </c>
      <c r="F76" s="8">
        <f t="shared" ref="F76" si="12">F77+1</f>
        <v>5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>
        <f t="shared" si="11"/>
        <v>5</v>
      </c>
    </row>
    <row r="77" spans="1:17" ht="30.95" customHeight="1" x14ac:dyDescent="0.2">
      <c r="A77" s="8">
        <f t="shared" si="6"/>
        <v>4</v>
      </c>
      <c r="B77" s="17" t="s">
        <v>159</v>
      </c>
      <c r="C77" s="12" t="s">
        <v>69</v>
      </c>
      <c r="D77" s="8" t="s">
        <v>145</v>
      </c>
      <c r="E77" s="42">
        <v>527</v>
      </c>
      <c r="F77" s="8">
        <v>4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>
        <f t="shared" si="11"/>
        <v>4</v>
      </c>
    </row>
    <row r="78" spans="1:17" ht="30.95" customHeight="1" x14ac:dyDescent="0.2">
      <c r="A78" s="8">
        <v>6</v>
      </c>
      <c r="B78" s="38" t="s">
        <v>96</v>
      </c>
      <c r="C78" s="12" t="s">
        <v>69</v>
      </c>
      <c r="D78" s="8" t="s">
        <v>84</v>
      </c>
      <c r="E78" s="42">
        <v>435</v>
      </c>
      <c r="F78" s="8">
        <v>2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>
        <f t="shared" si="11"/>
        <v>2</v>
      </c>
    </row>
    <row r="79" spans="1:17" ht="30.95" customHeight="1" x14ac:dyDescent="0.2">
      <c r="A79" s="8">
        <f t="shared" si="6"/>
        <v>7</v>
      </c>
      <c r="B79" s="38" t="s">
        <v>193</v>
      </c>
      <c r="C79" s="12" t="s">
        <v>71</v>
      </c>
      <c r="D79" s="8" t="s">
        <v>153</v>
      </c>
      <c r="E79" s="42">
        <v>421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>
        <f t="shared" si="11"/>
        <v>0</v>
      </c>
    </row>
    <row r="80" spans="1:17" ht="30.95" customHeight="1" x14ac:dyDescent="0.2">
      <c r="A80" s="8">
        <f t="shared" si="6"/>
        <v>8</v>
      </c>
      <c r="B80" s="17" t="s">
        <v>97</v>
      </c>
      <c r="C80" s="12" t="s">
        <v>69</v>
      </c>
      <c r="D80" s="8" t="s">
        <v>84</v>
      </c>
      <c r="E80" s="42">
        <v>365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>
        <f t="shared" si="11"/>
        <v>0</v>
      </c>
    </row>
    <row r="81" spans="1:17" ht="30.95" customHeight="1" x14ac:dyDescent="0.2">
      <c r="A81" s="8">
        <f t="shared" si="6"/>
        <v>9</v>
      </c>
      <c r="B81" s="17" t="s">
        <v>165</v>
      </c>
      <c r="C81" s="12" t="s">
        <v>69</v>
      </c>
      <c r="D81" s="8" t="s">
        <v>141</v>
      </c>
      <c r="E81" s="42">
        <v>365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>
        <f t="shared" ref="Q81" si="13">F81+H81+J81+L81+N81+P81</f>
        <v>0</v>
      </c>
    </row>
    <row r="82" spans="1:17" ht="30.95" customHeight="1" x14ac:dyDescent="0.2">
      <c r="A82" s="20"/>
      <c r="B82" s="34"/>
      <c r="C82" s="21"/>
      <c r="D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30.95" customHeight="1" x14ac:dyDescent="0.2">
      <c r="A83" s="61"/>
      <c r="B83" s="62" t="s">
        <v>98</v>
      </c>
      <c r="C83" s="61"/>
      <c r="D83" s="61"/>
    </row>
    <row r="84" spans="1:17" ht="30.95" customHeight="1" x14ac:dyDescent="0.2">
      <c r="A84" s="7" t="s">
        <v>35</v>
      </c>
      <c r="B84" s="36" t="s">
        <v>0</v>
      </c>
      <c r="C84" s="11" t="s">
        <v>61</v>
      </c>
      <c r="D84" s="7" t="s">
        <v>33</v>
      </c>
      <c r="E84" s="40" t="s">
        <v>1</v>
      </c>
      <c r="F84" s="7" t="s">
        <v>36</v>
      </c>
      <c r="G84" s="7" t="s">
        <v>37</v>
      </c>
      <c r="H84" s="7" t="s">
        <v>38</v>
      </c>
      <c r="I84" s="7" t="s">
        <v>39</v>
      </c>
      <c r="J84" s="7" t="s">
        <v>40</v>
      </c>
      <c r="K84" s="7" t="s">
        <v>41</v>
      </c>
      <c r="L84" s="7" t="s">
        <v>42</v>
      </c>
      <c r="M84" s="7" t="s">
        <v>43</v>
      </c>
      <c r="N84" s="7" t="s">
        <v>44</v>
      </c>
      <c r="O84" s="7" t="s">
        <v>45</v>
      </c>
      <c r="P84" s="7" t="s">
        <v>46</v>
      </c>
      <c r="Q84" s="7" t="s">
        <v>47</v>
      </c>
    </row>
    <row r="85" spans="1:17" ht="30.95" customHeight="1" x14ac:dyDescent="0.2">
      <c r="A85" s="8">
        <v>1</v>
      </c>
      <c r="B85" s="38" t="s">
        <v>154</v>
      </c>
      <c r="C85" s="12" t="s">
        <v>69</v>
      </c>
      <c r="D85" s="8" t="s">
        <v>145</v>
      </c>
      <c r="E85" s="42">
        <v>613</v>
      </c>
      <c r="F85" s="8">
        <v>10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>
        <f t="shared" ref="Q85:Q94" si="14">F85+H85+J85+L85+N85+P85</f>
        <v>10</v>
      </c>
    </row>
    <row r="86" spans="1:17" ht="30.95" customHeight="1" x14ac:dyDescent="0.2">
      <c r="A86" s="8">
        <f>A85+1</f>
        <v>2</v>
      </c>
      <c r="B86" s="38" t="s">
        <v>169</v>
      </c>
      <c r="C86" s="12" t="s">
        <v>69</v>
      </c>
      <c r="D86" s="8" t="s">
        <v>168</v>
      </c>
      <c r="E86" s="42">
        <v>597</v>
      </c>
      <c r="F86" s="8">
        <v>8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>
        <f t="shared" si="14"/>
        <v>8</v>
      </c>
    </row>
    <row r="87" spans="1:17" ht="30.95" customHeight="1" x14ac:dyDescent="0.2">
      <c r="A87" s="8">
        <f t="shared" ref="A87:A95" si="15">A86+1</f>
        <v>3</v>
      </c>
      <c r="B87" s="38" t="s">
        <v>156</v>
      </c>
      <c r="C87" s="12" t="s">
        <v>69</v>
      </c>
      <c r="D87" s="8" t="s">
        <v>153</v>
      </c>
      <c r="E87" s="42">
        <v>592</v>
      </c>
      <c r="F87" s="8">
        <v>6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>
        <f t="shared" si="14"/>
        <v>6</v>
      </c>
    </row>
    <row r="88" spans="1:17" ht="30.95" customHeight="1" x14ac:dyDescent="0.2">
      <c r="A88" s="8">
        <f t="shared" si="15"/>
        <v>4</v>
      </c>
      <c r="B88" s="17" t="s">
        <v>99</v>
      </c>
      <c r="C88" s="12" t="s">
        <v>69</v>
      </c>
      <c r="D88" s="8" t="s">
        <v>84</v>
      </c>
      <c r="E88" s="42">
        <v>537</v>
      </c>
      <c r="F88" s="8">
        <v>4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>
        <f t="shared" si="14"/>
        <v>4</v>
      </c>
    </row>
    <row r="89" spans="1:17" ht="30.95" customHeight="1" x14ac:dyDescent="0.2">
      <c r="A89" s="8">
        <f t="shared" si="15"/>
        <v>5</v>
      </c>
      <c r="B89" s="17" t="s">
        <v>194</v>
      </c>
      <c r="C89" s="12" t="s">
        <v>69</v>
      </c>
      <c r="D89" s="8" t="s">
        <v>153</v>
      </c>
      <c r="E89" s="42">
        <v>532</v>
      </c>
      <c r="F89" s="8">
        <v>2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>
        <f t="shared" si="14"/>
        <v>2</v>
      </c>
    </row>
    <row r="90" spans="1:17" ht="30.95" customHeight="1" x14ac:dyDescent="0.2">
      <c r="A90" s="8">
        <f t="shared" si="15"/>
        <v>6</v>
      </c>
      <c r="B90" s="17" t="s">
        <v>158</v>
      </c>
      <c r="C90" s="12" t="s">
        <v>69</v>
      </c>
      <c r="D90" s="8" t="s">
        <v>153</v>
      </c>
      <c r="E90" s="42">
        <v>530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>
        <f t="shared" si="14"/>
        <v>0</v>
      </c>
    </row>
    <row r="91" spans="1:17" ht="30.95" customHeight="1" x14ac:dyDescent="0.2">
      <c r="A91" s="8">
        <f t="shared" si="15"/>
        <v>7</v>
      </c>
      <c r="B91" s="17" t="s">
        <v>160</v>
      </c>
      <c r="C91" s="12" t="s">
        <v>69</v>
      </c>
      <c r="D91" s="8" t="s">
        <v>141</v>
      </c>
      <c r="E91" s="42">
        <v>526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>
        <f t="shared" si="14"/>
        <v>0</v>
      </c>
    </row>
    <row r="92" spans="1:17" ht="30.95" customHeight="1" x14ac:dyDescent="0.2">
      <c r="A92" s="8">
        <f t="shared" si="15"/>
        <v>8</v>
      </c>
      <c r="B92" s="17" t="s">
        <v>235</v>
      </c>
      <c r="C92" s="12" t="s">
        <v>69</v>
      </c>
      <c r="D92" s="8" t="s">
        <v>234</v>
      </c>
      <c r="E92" s="42">
        <v>477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>
        <v>0</v>
      </c>
    </row>
    <row r="93" spans="1:17" ht="30.95" customHeight="1" x14ac:dyDescent="0.2">
      <c r="A93" s="8">
        <f t="shared" si="15"/>
        <v>9</v>
      </c>
      <c r="B93" s="17" t="s">
        <v>129</v>
      </c>
      <c r="C93" s="12" t="s">
        <v>69</v>
      </c>
      <c r="D93" s="8" t="s">
        <v>123</v>
      </c>
      <c r="E93" s="42">
        <v>451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>
        <f>F93+H93+J93+L93+N93+P93</f>
        <v>0</v>
      </c>
    </row>
    <row r="94" spans="1:17" ht="30.95" customHeight="1" x14ac:dyDescent="0.2">
      <c r="A94" s="8">
        <f t="shared" si="15"/>
        <v>10</v>
      </c>
      <c r="B94" s="17" t="s">
        <v>100</v>
      </c>
      <c r="C94" s="12" t="s">
        <v>69</v>
      </c>
      <c r="D94" s="8" t="s">
        <v>84</v>
      </c>
      <c r="E94" s="42">
        <v>448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>
        <f t="shared" si="14"/>
        <v>0</v>
      </c>
    </row>
    <row r="95" spans="1:17" ht="30.95" customHeight="1" x14ac:dyDescent="0.2">
      <c r="A95" s="8">
        <f t="shared" si="15"/>
        <v>11</v>
      </c>
      <c r="B95" s="38" t="s">
        <v>164</v>
      </c>
      <c r="C95" s="12" t="s">
        <v>69</v>
      </c>
      <c r="D95" s="8" t="s">
        <v>145</v>
      </c>
      <c r="E95" s="42">
        <v>498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>
        <f t="shared" ref="Q95" si="16">F95+H95+J95+L95+N95+P95</f>
        <v>0</v>
      </c>
    </row>
    <row r="96" spans="1:17" x14ac:dyDescent="0.2">
      <c r="B96" s="33"/>
      <c r="C96" s="14"/>
      <c r="D96" s="4"/>
      <c r="E96" s="4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30.95" customHeight="1" x14ac:dyDescent="0.2">
      <c r="A97" s="61"/>
      <c r="B97" s="62" t="s">
        <v>101</v>
      </c>
      <c r="C97" s="61"/>
      <c r="D97" s="61"/>
    </row>
    <row r="98" spans="1:17" ht="30.95" customHeight="1" x14ac:dyDescent="0.2">
      <c r="A98" s="7" t="s">
        <v>35</v>
      </c>
      <c r="B98" s="36" t="s">
        <v>0</v>
      </c>
      <c r="C98" s="11" t="s">
        <v>61</v>
      </c>
      <c r="D98" s="7" t="s">
        <v>33</v>
      </c>
      <c r="E98" s="40" t="s">
        <v>1</v>
      </c>
      <c r="F98" s="7" t="s">
        <v>36</v>
      </c>
      <c r="G98" s="7" t="s">
        <v>37</v>
      </c>
      <c r="H98" s="7" t="s">
        <v>38</v>
      </c>
      <c r="I98" s="7" t="s">
        <v>39</v>
      </c>
      <c r="J98" s="7" t="s">
        <v>40</v>
      </c>
      <c r="K98" s="7" t="s">
        <v>41</v>
      </c>
      <c r="L98" s="7" t="s">
        <v>42</v>
      </c>
      <c r="M98" s="7" t="s">
        <v>43</v>
      </c>
      <c r="N98" s="7" t="s">
        <v>44</v>
      </c>
      <c r="O98" s="7" t="s">
        <v>45</v>
      </c>
      <c r="P98" s="7" t="s">
        <v>46</v>
      </c>
      <c r="Q98" s="7" t="s">
        <v>47</v>
      </c>
    </row>
    <row r="99" spans="1:17" ht="30.95" customHeight="1" x14ac:dyDescent="0.2">
      <c r="A99" s="8">
        <v>1</v>
      </c>
      <c r="B99" s="9" t="s">
        <v>102</v>
      </c>
      <c r="C99" s="12" t="s">
        <v>71</v>
      </c>
      <c r="D99" s="8" t="s">
        <v>84</v>
      </c>
      <c r="E99" s="42">
        <v>598</v>
      </c>
      <c r="F99" s="8">
        <v>10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>
        <f t="shared" ref="Q99" si="17">F99+H99+J99+L99+N99+P99</f>
        <v>10</v>
      </c>
    </row>
    <row r="100" spans="1:17" x14ac:dyDescent="0.2">
      <c r="B100" s="33"/>
      <c r="C100" s="14"/>
      <c r="D100" s="4"/>
      <c r="E100" s="4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30.95" customHeight="1" x14ac:dyDescent="0.2">
      <c r="A101" s="61"/>
      <c r="B101" s="62" t="s">
        <v>232</v>
      </c>
      <c r="C101" s="61"/>
      <c r="D101" s="61"/>
    </row>
    <row r="102" spans="1:17" ht="30.95" customHeight="1" x14ac:dyDescent="0.2">
      <c r="A102" s="7" t="s">
        <v>35</v>
      </c>
      <c r="B102" s="36" t="s">
        <v>0</v>
      </c>
      <c r="C102" s="11" t="s">
        <v>61</v>
      </c>
      <c r="D102" s="7" t="s">
        <v>33</v>
      </c>
      <c r="E102" s="40" t="s">
        <v>1</v>
      </c>
      <c r="F102" s="7" t="s">
        <v>36</v>
      </c>
      <c r="G102" s="7" t="s">
        <v>37</v>
      </c>
      <c r="H102" s="7" t="s">
        <v>38</v>
      </c>
      <c r="I102" s="7" t="s">
        <v>39</v>
      </c>
      <c r="J102" s="7" t="s">
        <v>40</v>
      </c>
      <c r="K102" s="7" t="s">
        <v>41</v>
      </c>
      <c r="L102" s="7" t="s">
        <v>42</v>
      </c>
      <c r="M102" s="7" t="s">
        <v>43</v>
      </c>
      <c r="N102" s="7" t="s">
        <v>44</v>
      </c>
      <c r="O102" s="7" t="s">
        <v>45</v>
      </c>
      <c r="P102" s="7" t="s">
        <v>46</v>
      </c>
      <c r="Q102" s="7" t="s">
        <v>47</v>
      </c>
    </row>
    <row r="103" spans="1:17" ht="30.95" customHeight="1" x14ac:dyDescent="0.25">
      <c r="A103" s="8">
        <v>1</v>
      </c>
      <c r="B103" s="76" t="s">
        <v>233</v>
      </c>
      <c r="C103" s="12" t="s">
        <v>71</v>
      </c>
      <c r="D103" s="8" t="s">
        <v>234</v>
      </c>
      <c r="E103" s="42">
        <v>545</v>
      </c>
      <c r="F103" s="8">
        <v>10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>
        <f t="shared" ref="Q103" si="18">F103+H103+J103+L103+N103+P103</f>
        <v>10</v>
      </c>
    </row>
    <row r="104" spans="1:17" x14ac:dyDescent="0.2">
      <c r="B104" s="33"/>
      <c r="C104" s="14"/>
      <c r="D104" s="4"/>
      <c r="E104" s="4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30.95" customHeight="1" x14ac:dyDescent="0.2">
      <c r="A105" s="61"/>
      <c r="B105" s="62" t="s">
        <v>200</v>
      </c>
      <c r="C105" s="61"/>
      <c r="D105" s="61"/>
    </row>
    <row r="106" spans="1:17" ht="30.95" customHeight="1" x14ac:dyDescent="0.2">
      <c r="A106" s="7" t="s">
        <v>35</v>
      </c>
      <c r="B106" s="36" t="s">
        <v>0</v>
      </c>
      <c r="C106" s="11" t="s">
        <v>61</v>
      </c>
      <c r="D106" s="7" t="s">
        <v>33</v>
      </c>
      <c r="E106" s="40" t="s">
        <v>1</v>
      </c>
      <c r="F106" s="7" t="s">
        <v>36</v>
      </c>
      <c r="G106" s="7" t="s">
        <v>37</v>
      </c>
      <c r="H106" s="7" t="s">
        <v>38</v>
      </c>
      <c r="I106" s="7" t="s">
        <v>39</v>
      </c>
      <c r="J106" s="7" t="s">
        <v>40</v>
      </c>
      <c r="K106" s="7" t="s">
        <v>41</v>
      </c>
      <c r="L106" s="7" t="s">
        <v>42</v>
      </c>
      <c r="M106" s="7" t="s">
        <v>43</v>
      </c>
      <c r="N106" s="7" t="s">
        <v>44</v>
      </c>
      <c r="O106" s="7" t="s">
        <v>45</v>
      </c>
      <c r="P106" s="7" t="s">
        <v>46</v>
      </c>
      <c r="Q106" s="7" t="s">
        <v>47</v>
      </c>
    </row>
    <row r="107" spans="1:17" ht="30.95" customHeight="1" x14ac:dyDescent="0.2">
      <c r="A107" s="8">
        <v>1</v>
      </c>
      <c r="B107" s="45" t="s">
        <v>201</v>
      </c>
      <c r="C107" s="12" t="s">
        <v>69</v>
      </c>
      <c r="D107" s="8" t="s">
        <v>202</v>
      </c>
      <c r="E107" s="42">
        <v>690</v>
      </c>
      <c r="F107" s="8">
        <v>10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>
        <f t="shared" ref="Q107" si="19">F107+H107+J107+L107+N107+P107</f>
        <v>10</v>
      </c>
    </row>
    <row r="108" spans="1:17" ht="30.95" customHeight="1" x14ac:dyDescent="0.2">
      <c r="A108" s="8">
        <v>2</v>
      </c>
      <c r="B108" s="45" t="s">
        <v>203</v>
      </c>
      <c r="C108" s="12" t="s">
        <v>69</v>
      </c>
      <c r="D108" s="8" t="s">
        <v>202</v>
      </c>
      <c r="E108" s="42">
        <v>686</v>
      </c>
      <c r="F108" s="8">
        <v>8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>
        <f t="shared" ref="Q108" si="20">F108+H108+J108+L108+N108+P108</f>
        <v>8</v>
      </c>
    </row>
    <row r="109" spans="1:17" ht="30.95" customHeight="1" x14ac:dyDescent="0.2">
      <c r="A109" s="20"/>
      <c r="B109" s="55"/>
      <c r="C109" s="21"/>
      <c r="D109" s="20"/>
      <c r="E109" s="56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30.95" customHeight="1" x14ac:dyDescent="0.2">
      <c r="A110" s="61"/>
      <c r="B110" s="62" t="s">
        <v>119</v>
      </c>
      <c r="C110" s="61"/>
      <c r="D110" s="61"/>
    </row>
    <row r="111" spans="1:17" ht="30.95" customHeight="1" x14ac:dyDescent="0.2">
      <c r="A111" s="7" t="s">
        <v>35</v>
      </c>
      <c r="B111" s="36" t="s">
        <v>0</v>
      </c>
      <c r="C111" s="11" t="s">
        <v>61</v>
      </c>
      <c r="D111" s="7" t="s">
        <v>33</v>
      </c>
      <c r="E111" s="40" t="s">
        <v>1</v>
      </c>
      <c r="F111" s="7" t="s">
        <v>36</v>
      </c>
      <c r="G111" s="7" t="s">
        <v>37</v>
      </c>
      <c r="H111" s="7" t="s">
        <v>38</v>
      </c>
      <c r="I111" s="7" t="s">
        <v>39</v>
      </c>
      <c r="J111" s="7" t="s">
        <v>40</v>
      </c>
      <c r="K111" s="7" t="s">
        <v>41</v>
      </c>
      <c r="L111" s="7" t="s">
        <v>42</v>
      </c>
      <c r="M111" s="7" t="s">
        <v>43</v>
      </c>
      <c r="N111" s="7" t="s">
        <v>44</v>
      </c>
      <c r="O111" s="7" t="s">
        <v>45</v>
      </c>
      <c r="P111" s="7" t="s">
        <v>46</v>
      </c>
      <c r="Q111" s="7" t="s">
        <v>47</v>
      </c>
    </row>
    <row r="112" spans="1:17" ht="30.95" customHeight="1" x14ac:dyDescent="0.2">
      <c r="A112" s="8">
        <v>1</v>
      </c>
      <c r="B112" s="44" t="s">
        <v>115</v>
      </c>
      <c r="C112" s="12" t="s">
        <v>69</v>
      </c>
      <c r="D112" s="8" t="s">
        <v>116</v>
      </c>
      <c r="E112" s="42">
        <v>640</v>
      </c>
      <c r="F112" s="8">
        <v>10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>
        <f t="shared" ref="Q112" si="21">F112+H112+J112+L112+N112+P112</f>
        <v>10</v>
      </c>
    </row>
    <row r="113" spans="1:17" ht="30.95" customHeight="1" x14ac:dyDescent="0.2">
      <c r="A113" s="8">
        <f t="shared" ref="A113" si="22">A112+1</f>
        <v>2</v>
      </c>
      <c r="B113" s="22" t="s">
        <v>104</v>
      </c>
      <c r="C113" s="12" t="s">
        <v>69</v>
      </c>
      <c r="D113" s="8" t="s">
        <v>84</v>
      </c>
      <c r="E113" s="42">
        <v>613</v>
      </c>
      <c r="F113" s="8">
        <v>8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>
        <f>F113+H113+J113+L113+N113+P113</f>
        <v>8</v>
      </c>
    </row>
    <row r="114" spans="1:17" x14ac:dyDescent="0.2">
      <c r="B114" s="33"/>
      <c r="C114" s="14"/>
      <c r="D114" s="4"/>
      <c r="E114" s="4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30.95" customHeight="1" x14ac:dyDescent="0.2">
      <c r="A115" s="61"/>
      <c r="B115" s="62" t="s">
        <v>103</v>
      </c>
      <c r="C115" s="61"/>
      <c r="D115" s="61"/>
    </row>
    <row r="116" spans="1:17" ht="30.95" customHeight="1" x14ac:dyDescent="0.2">
      <c r="A116" s="7" t="s">
        <v>35</v>
      </c>
      <c r="B116" s="36" t="s">
        <v>0</v>
      </c>
      <c r="C116" s="11" t="s">
        <v>61</v>
      </c>
      <c r="D116" s="7" t="s">
        <v>33</v>
      </c>
      <c r="E116" s="40" t="s">
        <v>1</v>
      </c>
      <c r="F116" s="7" t="s">
        <v>36</v>
      </c>
      <c r="G116" s="7" t="s">
        <v>37</v>
      </c>
      <c r="H116" s="7" t="s">
        <v>38</v>
      </c>
      <c r="I116" s="7" t="s">
        <v>39</v>
      </c>
      <c r="J116" s="7" t="s">
        <v>40</v>
      </c>
      <c r="K116" s="7" t="s">
        <v>41</v>
      </c>
      <c r="L116" s="7" t="s">
        <v>42</v>
      </c>
      <c r="M116" s="7" t="s">
        <v>43</v>
      </c>
      <c r="N116" s="7" t="s">
        <v>44</v>
      </c>
      <c r="O116" s="7" t="s">
        <v>45</v>
      </c>
      <c r="P116" s="7" t="s">
        <v>46</v>
      </c>
      <c r="Q116" s="7" t="s">
        <v>47</v>
      </c>
    </row>
    <row r="117" spans="1:17" ht="30.95" customHeight="1" x14ac:dyDescent="0.2">
      <c r="A117" s="8">
        <v>1</v>
      </c>
      <c r="B117" s="45" t="s">
        <v>204</v>
      </c>
      <c r="C117" s="12" t="s">
        <v>69</v>
      </c>
      <c r="D117" s="8" t="s">
        <v>205</v>
      </c>
      <c r="E117" s="42">
        <v>684</v>
      </c>
      <c r="F117" s="8">
        <v>10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>
        <f t="shared" ref="Q117" si="23">F117+H117+J117+L117+N117+P117</f>
        <v>10</v>
      </c>
    </row>
    <row r="118" spans="1:17" ht="30.95" customHeight="1" x14ac:dyDescent="0.2">
      <c r="A118" s="8">
        <v>2</v>
      </c>
      <c r="B118" s="45" t="s">
        <v>120</v>
      </c>
      <c r="C118" s="12" t="s">
        <v>69</v>
      </c>
      <c r="D118" s="8" t="s">
        <v>116</v>
      </c>
      <c r="E118" s="42">
        <v>640</v>
      </c>
      <c r="F118" s="8">
        <v>8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>
        <f t="shared" ref="Q118" si="24">F118+H118+J118+L118+N118+P118</f>
        <v>8</v>
      </c>
    </row>
    <row r="119" spans="1:17" ht="30.95" customHeight="1" x14ac:dyDescent="0.2">
      <c r="A119" s="20"/>
      <c r="B119" s="55"/>
      <c r="C119" s="21"/>
      <c r="D119" s="20"/>
      <c r="E119" s="56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</row>
    <row r="120" spans="1:17" ht="30.95" customHeight="1" x14ac:dyDescent="0.2">
      <c r="A120" s="65"/>
      <c r="B120" s="66" t="s">
        <v>105</v>
      </c>
      <c r="C120" s="67"/>
      <c r="D120" s="65"/>
      <c r="E120" s="56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1:17" ht="30.95" customHeight="1" x14ac:dyDescent="0.2">
      <c r="A121" s="8" t="s">
        <v>35</v>
      </c>
      <c r="B121" s="45" t="s">
        <v>0</v>
      </c>
      <c r="C121" s="13" t="s">
        <v>61</v>
      </c>
      <c r="D121" s="8" t="s">
        <v>33</v>
      </c>
      <c r="E121" s="42" t="s">
        <v>1</v>
      </c>
      <c r="F121" s="8" t="s">
        <v>36</v>
      </c>
      <c r="G121" s="8" t="s">
        <v>37</v>
      </c>
      <c r="H121" s="8" t="s">
        <v>38</v>
      </c>
      <c r="I121" s="8" t="s">
        <v>39</v>
      </c>
      <c r="J121" s="8" t="s">
        <v>40</v>
      </c>
      <c r="K121" s="8" t="s">
        <v>41</v>
      </c>
      <c r="L121" s="8" t="s">
        <v>42</v>
      </c>
      <c r="M121" s="8" t="s">
        <v>43</v>
      </c>
      <c r="N121" s="8" t="s">
        <v>44</v>
      </c>
      <c r="O121" s="8" t="s">
        <v>45</v>
      </c>
      <c r="P121" s="8" t="s">
        <v>46</v>
      </c>
      <c r="Q121" s="8" t="s">
        <v>47</v>
      </c>
    </row>
    <row r="122" spans="1:17" ht="30.95" customHeight="1" x14ac:dyDescent="0.2">
      <c r="A122" s="8">
        <v>1</v>
      </c>
      <c r="B122" s="45" t="s">
        <v>135</v>
      </c>
      <c r="C122" s="13" t="s">
        <v>71</v>
      </c>
      <c r="D122" s="8" t="s">
        <v>137</v>
      </c>
      <c r="E122" s="42">
        <v>466</v>
      </c>
      <c r="F122" s="8">
        <v>10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>
        <f t="shared" ref="Q122" si="25">F122+H122+J122+L122+N122+P122</f>
        <v>10</v>
      </c>
    </row>
    <row r="123" spans="1:17" x14ac:dyDescent="0.2">
      <c r="B123" s="33"/>
      <c r="C123" s="14"/>
      <c r="D123" s="4"/>
      <c r="E123" s="4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30.95" customHeight="1" x14ac:dyDescent="0.2">
      <c r="A124" s="61"/>
      <c r="B124" s="62" t="s">
        <v>105</v>
      </c>
      <c r="C124" s="61"/>
      <c r="D124" s="61"/>
    </row>
    <row r="125" spans="1:17" ht="30.95" customHeight="1" x14ac:dyDescent="0.2">
      <c r="A125" s="7" t="s">
        <v>35</v>
      </c>
      <c r="B125" s="36" t="s">
        <v>0</v>
      </c>
      <c r="C125" s="11" t="s">
        <v>61</v>
      </c>
      <c r="D125" s="7" t="s">
        <v>33</v>
      </c>
      <c r="E125" s="40" t="s">
        <v>1</v>
      </c>
      <c r="F125" s="7" t="s">
        <v>36</v>
      </c>
      <c r="G125" s="7" t="s">
        <v>37</v>
      </c>
      <c r="H125" s="7" t="s">
        <v>38</v>
      </c>
      <c r="I125" s="7" t="s">
        <v>39</v>
      </c>
      <c r="J125" s="7" t="s">
        <v>40</v>
      </c>
      <c r="K125" s="7" t="s">
        <v>41</v>
      </c>
      <c r="L125" s="7" t="s">
        <v>42</v>
      </c>
      <c r="M125" s="7" t="s">
        <v>43</v>
      </c>
      <c r="N125" s="7" t="s">
        <v>44</v>
      </c>
      <c r="O125" s="7" t="s">
        <v>45</v>
      </c>
      <c r="P125" s="7" t="s">
        <v>46</v>
      </c>
      <c r="Q125" s="7" t="s">
        <v>47</v>
      </c>
    </row>
    <row r="126" spans="1:17" ht="30.95" customHeight="1" x14ac:dyDescent="0.2">
      <c r="A126" s="8">
        <v>1</v>
      </c>
      <c r="B126" s="19" t="s">
        <v>106</v>
      </c>
      <c r="C126" s="12" t="s">
        <v>71</v>
      </c>
      <c r="D126" s="8" t="s">
        <v>84</v>
      </c>
      <c r="E126" s="42">
        <v>527</v>
      </c>
      <c r="F126" s="8">
        <v>10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>
        <f t="shared" ref="Q126" si="26">F126+H126+J126+L126+N126+P126</f>
        <v>10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JEUNES</vt:lpstr>
      <vt:lpstr>JUNIOR ET SENIOR</vt:lpstr>
      <vt:lpstr>TAE N</vt:lpstr>
      <vt:lpstr>TAE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fenoglio</dc:creator>
  <cp:lastModifiedBy>Michel ALLEGRE</cp:lastModifiedBy>
  <dcterms:created xsi:type="dcterms:W3CDTF">2021-04-14T11:02:03Z</dcterms:created>
  <dcterms:modified xsi:type="dcterms:W3CDTF">2021-04-18T15:33:38Z</dcterms:modified>
</cp:coreProperties>
</file>